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51581a0fe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采购确认表 RFQ" sheetId="1" r:id="Re8bfc0ab9b914505"/>
    <x:sheet xmlns:r="http://schemas.openxmlformats.org/officeDocument/2006/relationships" name="附件清单 Attachments" sheetId="2" r:id="R60d5bd8f18d94e0c"/>
    <x:sheet xmlns:r="http://schemas.openxmlformats.org/officeDocument/2006/relationships" name="责任边界 Responsibility" sheetId="3" r:id="Rccb9cded5bca46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7">
    <x:font>
      <x:sz val="11"/>
      <x:name val="Carlito"/>
    </x:font>
    <x:font>
      <x:b/>
      <x:sz val="11"/>
      <x:color rgb="FFFFFFFF"/>
      <x:name val="Carlito"/>
    </x:font>
    <x:font>
      <x:i/>
      <x:sz val="11"/>
      <x:color rgb="FF6B7780"/>
      <x:name val="Carlito"/>
    </x:font>
    <x:font>
      <x:b/>
      <x:sz val="11"/>
      <x:color rgb="FF17324D"/>
      <x:name val="Carlito"/>
    </x:font>
    <x:font>
      <x:b/>
      <x:sz val="11"/>
      <x:color rgb="FF25313B"/>
      <x:name val="Carlito"/>
    </x:font>
    <x:font>
      <x:sz val="11"/>
      <x:color rgb="FF25313B"/>
      <x:name val="Carlito"/>
    </x:font>
    <x:font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6F8FA"/>
      </x:patternFill>
    </x:fill>
    <x:fill>
      <x:patternFill patternType="solid">
        <x:fgColor rgb="FFEAF2F8"/>
      </x:patternFill>
    </x:fill>
    <x:fill>
      <x:patternFill patternType="solid">
        <x:fgColor rgb="FFC4934A"/>
      </x:patternFill>
    </x:fill>
    <x:fill>
      <x:patternFill patternType="solid">
        <x:fgColor rgb="FFFFF5D6"/>
      </x:patternFill>
    </x:fill>
  </x:fills>
  <x:borders count="9">
    <x:border/>
    <x:border>
      <x:left style="thin">
        <x:color rgb="FFD8E0E5"/>
      </x:left>
      <x:top style="thin">
        <x:color rgb="FFD8E0E5"/>
      </x:top>
      <x:bottom style="thin">
        <x:color rgb="FFD8E0E5"/>
      </x:bottom>
    </x:border>
    <x:border>
      <x:right style="thin">
        <x:color rgb="FFD8E0E5"/>
      </x:right>
      <x:top style="thin">
        <x:color rgb="FFD8E0E5"/>
      </x:top>
      <x:bottom style="thin">
        <x:color rgb="FFD8E0E5"/>
      </x:bottom>
    </x:border>
    <x:border>
      <x:left style="thin">
        <x:color rgb="FFC4934A"/>
      </x:left>
      <x:top style="thin">
        <x:color rgb="FFC4934A"/>
      </x:top>
      <x:bottom style="thin">
        <x:color rgb="FFC4934A"/>
      </x:bottom>
    </x:border>
    <x:border>
      <x:top style="thin">
        <x:color rgb="FFC4934A"/>
      </x:top>
      <x:bottom style="thin">
        <x:color rgb="FFC4934A"/>
      </x:bottom>
    </x:border>
    <x:border>
      <x:right style="thin">
        <x:color rgb="FFC4934A"/>
      </x:right>
      <x:top style="thin">
        <x:color rgb="FFC4934A"/>
      </x:top>
      <x:bottom style="thin">
        <x:color rgb="FFC4934A"/>
      </x:bottom>
    </x:border>
    <x:border>
      <x:bottom style="thin">
        <x:color rgb="FFD8E0E5"/>
      </x:bottom>
    </x:border>
    <x:border>
      <x:top style="thin">
        <x:color rgb="FFD8E0E5"/>
      </x:top>
      <x:bottom style="thin">
        <x:color rgb="FFD8E0E5"/>
      </x:bottom>
    </x:border>
    <x:border>
      <x:left style="thin">
        <x:color rgb="FFD8E0E5"/>
      </x:left>
      <x:right style="thin">
        <x:color rgb="FFD8E0E5"/>
      </x:right>
      <x:top style="thin">
        <x:color rgb="FFD8E0E5"/>
      </x:top>
      <x:bottom style="thin">
        <x:color rgb="FFD8E0E5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200" fontId="3" fillId="4" borderId="2" xfId="0" applyNumberFormat="1" applyFont="1" applyFill="1" applyBorder="1"/>
    <x:xf numFmtId="0" fontId="4" fillId="4" borderId="2" xfId="0" applyNumberFormat="1" applyFont="1" applyFill="1" applyBorder="1"/>
    <x:xf numFmtId="200" fontId="4" fillId="4" borderId="2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0" fontId="1" fillId="5" borderId="3" xfId="0" applyNumberFormat="1" applyFont="1" applyFill="1" applyBorder="1" applyAlignment="1">
      <x:alignment horizontal="center" vertical="center" wrapText="1"/>
    </x:xf>
    <x:xf numFmtId="0" fontId="1" fillId="5" borderId="4" xfId="0" applyNumberFormat="1" applyFont="1" applyFill="1" applyBorder="1" applyAlignment="1">
      <x:alignment horizontal="center" vertical="center" wrapText="1"/>
    </x:xf>
    <x:xf numFmtId="0" fontId="1" fillId="5" borderId="5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3" fillId="4" borderId="8" xfId="0" applyNumberFormat="1" applyFont="1" applyFill="1" applyBorder="1"/>
  </x:cellXfs>
  <x:cellStyles count="1">
    <x:cellStyle name="Normal" xfId="0"/>
  </x:cellStyles>
  <x:dxfs count="5"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1F7A5C"/>
      </x:font>
      <x:fill>
        <x:patternFill patternType="solid">
          <x:bgColor rgb="FFDDF2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1F7A5C"/>
      </x:font>
      <x:fill>
        <x:patternFill patternType="solid">
          <x:bgColor rgb="FFDDF2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ab8df9dec48f9" /><Relationship Type="http://schemas.openxmlformats.org/officeDocument/2006/relationships/theme" Target="/xl/theme/theme1.xml" Id="Rd68a34dde3e94817" /><Relationship Type="http://schemas.openxmlformats.org/officeDocument/2006/relationships/sharedStrings" Target="/xl/sharedStrings.xml" Id="R66e6e486206f4042" /><Relationship Type="http://schemas.openxmlformats.org/officeDocument/2006/relationships/worksheet" Target="/xl/worksheets/sheet1.xml" Id="Re8bfc0ab9b914505" /><Relationship Type="http://schemas.openxmlformats.org/officeDocument/2006/relationships/worksheet" Target="/xl/worksheets/sheet2.xml" Id="R60d5bd8f18d94e0c" /><Relationship Type="http://schemas.openxmlformats.org/officeDocument/2006/relationships/worksheet" Target="/xl/worksheets/sheet3.xml" Id="Rccb9cded5bca4619" /></Relationships>
</file>

<file path=xl/tables/table1.xml><?xml version="1.0" encoding="utf-8"?>
<x:table xmlns:x="http://schemas.openxmlformats.org/spreadsheetml/2006/main" id="1" name="RFQTable" displayName="RFQTable" ref="A5:H51" headerRowCount="1" totalsRowCount="0" totalsRowShown="0">
  <x:autoFilter ref="A5:H51"/>
  <x:tableColumns count="8">
    <x:tableColumn id="1" name="编号 ID"/>
    <x:tableColumn id="2" name="分类 Category"/>
    <x:tableColumn id="3" name="中文项目"/>
    <x:tableColumn id="4" name="English item"/>
    <x:tableColumn id="5" name="客户填写 Buyer input"/>
    <x:tableColumn id="6" name="要求"/>
    <x:tableColumn id="7" name="填写说明 / Options"/>
    <x:tableColumn id="8" name="附件 /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ttachmentTable" displayName="AttachmentTable" ref="A5:G17" headerRowCount="1" totalsRowCount="0" totalsRowShown="0">
  <x:autoFilter ref="A5:G17"/>
  <x:tableColumns count="7">
    <x:tableColumn id="1" name="编号 ID"/>
    <x:tableColumn id="2" name="中文附件"/>
    <x:tableColumn id="3" name="English attachment"/>
    <x:tableColumn id="4" name="要求"/>
    <x:tableColumn id="5" name="文件名或链接 File / Link"/>
    <x:tableColumn id="6" name="内部核验"/>
    <x:tableColumn id="7" name="备注 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sponsibilityTable" displayName="ResponsibilityTable" ref="A4:F16" headerRowCount="1" totalsRowCount="0" totalsRowShown="0">
  <x:autoFilter ref="A4:F16"/>
  <x:tableColumns count="6">
    <x:tableColumn id="1" name="编号 ID"/>
    <x:tableColumn id="2" name="阶段 Stage"/>
    <x:tableColumn id="3" name="买方 / 采购方 Buyer"/>
    <x:tableColumn id="4" name="景义 / 工厂 Factory"/>
    <x:tableColumn id="5" name="物流 / 安装方 Logistics / Installer"/>
    <x:tableColumn id="6" name="必须留存的记录 Required recor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0d60538193448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6ce8b78fc86450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244948113c7469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3" hidden="0" customWidth="1"/>
    <x:col min="3" max="3" width="27" hidden="0" customWidth="1"/>
    <x:col min="4" max="4" width="29" hidden="0" customWidth="1"/>
    <x:col min="5" max="5" width="34" hidden="0" customWidth="1"/>
    <x:col min="6" max="6" width="18" hidden="0" customWidth="1"/>
    <x:col min="7" max="7" width="43" hidden="0" customWidth="1"/>
    <x:col min="8" max="8" width="34" hidden="0" customWidth="1"/>
    <x:col min="9" max="9" width="1" hidden="0" customWidth="1"/>
  </x:cols>
  <x:sheetData>
    <x:row r="1" ht="34" customHeight="1">
      <x:c r="A1" s="4" t="str">
        <x:v>景义高端门中英双语采购确认表 | Jingyi High-end Door RFQ Confirmation Form</x:v>
      </x:c>
      <x:c r="B1" s="4" t="str">
        <x:v>景义高端门中英双语采购确认表 | Jingyi High-end Door RFQ Confirmation Form</x:v>
      </x:c>
      <x:c r="C1" s="4" t="str">
        <x:v>景义高端门中英双语采购确认表 | Jingyi High-end Door RFQ Confirmation Form</x:v>
      </x:c>
      <x:c r="D1" s="4" t="str">
        <x:v>景义高端门中英双语采购确认表 | Jingyi High-end Door RFQ Confirmation Form</x:v>
      </x:c>
      <x:c r="E1" s="4" t="str">
        <x:v>景义高端门中英双语采购确认表 | Jingyi High-end Door RFQ Confirmation Form</x:v>
      </x:c>
      <x:c r="F1" s="4" t="str">
        <x:v>景义高端门中英双语采购确认表 | Jingyi High-end Door RFQ Confirmation Form</x:v>
      </x:c>
      <x:c r="G1" s="4" t="str">
        <x:v>景义高端门中英双语采购确认表 | Jingyi High-end Door RFQ Confirmation Form</x:v>
      </x:c>
      <x:c r="H1" s="4" t="str">
        <x:v>景义高端门中英双语采购确认表 | Jingyi High-end Door RFQ Confirmation Form</x:v>
      </x:c>
      <x:c r="I1" s="33"/>
    </x:row>
    <x:row r="2" ht="42" customHeight="1">
      <x:c r="A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B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C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D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E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F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G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H2" s="8" t="str">
        <x:v>用途：国内终端客户、外贸公司或采购代理在询价前补齐关键条件。黄色单元格由客户填写；本表不是合同，最终配置、标准、价格、包装、安装和责任以双方签署文件为准。 Official website: https://jingyidoors.com/</x:v>
      </x:c>
      <x:c r="I2" s="33"/>
    </x:row>
    <x:row r="3">
      <x:c r="A3" s="11" t="str">
        <x:v>必填 Required</x:v>
      </x:c>
      <x:c r="B3" s="14" t="n">
        <x:f>COUNTIF(F6:F51,"必填 Required")</x:f>
        <x:v>38</x:v>
      </x:c>
      <x:c r="C3" s="11" t="str">
        <x:v>已填写 Filled</x:v>
      </x:c>
      <x:c r="D3" s="14" t="n">
        <x:f>COUNTIF(I6:I51,"已填")</x:f>
        <x:v>0</x:v>
      </x:c>
      <x:c r="E3" s="11" t="str">
        <x:v>完整度 Completion</x:v>
      </x:c>
      <x:c r="F3" s="15" t="n">
        <x:f>IFERROR(D3/B3,0)</x:f>
        <x:v>0</x:v>
      </x:c>
      <x:c r="G3" s="11" t="str">
        <x:v>报价状态 Quote readiness</x:v>
      </x:c>
      <x:c r="H3" s="14" t="str">
        <x:f>IF(F3=1,"可进入正式报价 Ready","信息待补充 Incomplete")</x:f>
        <x:v>信息待补充 Incomplete</x:v>
      </x:c>
      <x:c r="I3" s="33"/>
    </x:row>
    <x:row r="4">
      <x:c r="I4" s="33"/>
    </x:row>
    <x:row r="5" ht="32" customHeight="1">
      <x:c r="A5" s="21" t="str">
        <x:v>编号 ID</x:v>
      </x:c>
      <x:c r="B5" s="22" t="str">
        <x:v>分类 Category</x:v>
      </x:c>
      <x:c r="C5" s="22" t="str">
        <x:v>中文项目</x:v>
      </x:c>
      <x:c r="D5" s="22" t="str">
        <x:v>English item</x:v>
      </x:c>
      <x:c r="E5" s="22" t="str">
        <x:v>客户填写 Buyer input</x:v>
      </x:c>
      <x:c r="F5" s="22" t="str">
        <x:v>要求</x:v>
      </x:c>
      <x:c r="G5" s="22" t="str">
        <x:v>填写说明 / Options</x:v>
      </x:c>
      <x:c r="H5" s="23" t="str">
        <x:v>附件 / Evidence</x:v>
      </x:c>
      <x:c r="I5" s="33" t="str">
        <x:v>辅助状态</x:v>
      </x:c>
    </x:row>
    <x:row r="6" ht="40" customHeight="1">
      <x:c r="A6" s="27" t="str">
        <x:v>P01</x:v>
      </x:c>
      <x:c r="B6" s="27" t="str">
        <x:v>项目基本信息 Project</x:v>
      </x:c>
      <x:c r="C6" s="27" t="str">
        <x:v>客户或公司名称</x:v>
      </x:c>
      <x:c r="D6" s="27" t="str">
        <x:v>Buyer / Company name</x:v>
      </x:c>
      <x:c r="E6" s="29" t="str"/>
      <x:c r="F6" s="31" t="str">
        <x:v>必填 Required</x:v>
      </x:c>
      <x:c r="G6" s="27" t="str">
        <x:v>公司全称或个人姓名</x:v>
      </x:c>
      <x:c r="H6" s="27" t="str">
        <x:v>营业主体/名片（如适用）</x:v>
      </x:c>
      <x:c r="I6" s="33" t="str">
        <x:f>IF(AND(F6="必填 Required",LEN(E6)&gt;0),"已填","")</x:f>
      </x:c>
    </x:row>
    <x:row r="7" ht="40" customHeight="1">
      <x:c r="A7" s="28" t="str">
        <x:v>P02</x:v>
      </x:c>
      <x:c r="B7" s="28" t="str">
        <x:v>项目基本信息 Project</x:v>
      </x:c>
      <x:c r="C7" s="28" t="str">
        <x:v>联系人</x:v>
      </x:c>
      <x:c r="D7" s="28" t="str">
        <x:v>Contact person</x:v>
      </x:c>
      <x:c r="E7" s="30" t="str"/>
      <x:c r="F7" s="32" t="str">
        <x:v>必填 Required</x:v>
      </x:c>
      <x:c r="G7" s="28" t="str">
        <x:v>负责技术与商务确认的人</x:v>
      </x:c>
      <x:c r="H7" s="28" t="str"/>
      <x:c r="I7" s="33" t="str">
        <x:f>IF(AND(F7="必填 Required",LEN(E7)&gt;0),"已填","")</x:f>
      </x:c>
    </x:row>
    <x:row r="8" ht="40" customHeight="1">
      <x:c r="A8" s="28" t="str">
        <x:v>P03</x:v>
      </x:c>
      <x:c r="B8" s="28" t="str">
        <x:v>项目基本信息 Project</x:v>
      </x:c>
      <x:c r="C8" s="28" t="str">
        <x:v>电话 / 邮箱 / WhatsApp</x:v>
      </x:c>
      <x:c r="D8" s="28" t="str">
        <x:v>Phone / Email / WhatsApp</x:v>
      </x:c>
      <x:c r="E8" s="30" t="str"/>
      <x:c r="F8" s="32" t="str">
        <x:v>必填 Required</x:v>
      </x:c>
      <x:c r="G8" s="28" t="str">
        <x:v>至少一种可即时联系的方式</x:v>
      </x:c>
      <x:c r="H8" s="28" t="str"/>
      <x:c r="I8" s="33" t="str">
        <x:f>IF(AND(F8="必填 Required",LEN(E8)&gt;0),"已填","")</x:f>
      </x:c>
    </x:row>
    <x:row r="9" ht="40" customHeight="1">
      <x:c r="A9" s="28" t="str">
        <x:v>P04</x:v>
      </x:c>
      <x:c r="B9" s="28" t="str">
        <x:v>项目基本信息 Project</x:v>
      </x:c>
      <x:c r="C9" s="28" t="str">
        <x:v>项目国家与城市</x:v>
      </x:c>
      <x:c r="D9" s="28" t="str">
        <x:v>Project country and city</x:v>
      </x:c>
      <x:c r="E9" s="30" t="str"/>
      <x:c r="F9" s="32" t="str">
        <x:v>必填 Required</x:v>
      </x:c>
      <x:c r="G9" s="28" t="str">
        <x:v>例：Canada, Toronto</x:v>
      </x:c>
      <x:c r="H9" s="28" t="str">
        <x:v>地图或项目地址（可脱敏）</x:v>
      </x:c>
      <x:c r="I9" s="33" t="str">
        <x:f>IF(AND(F9="必填 Required",LEN(E9)&gt;0),"已填","")</x:f>
      </x:c>
    </x:row>
    <x:row r="10" ht="40" customHeight="1">
      <x:c r="A10" s="28" t="str">
        <x:v>P05</x:v>
      </x:c>
      <x:c r="B10" s="28" t="str">
        <x:v>项目基本信息 Project</x:v>
      </x:c>
      <x:c r="C10" s="28" t="str">
        <x:v>项目类型</x:v>
      </x:c>
      <x:c r="D10" s="28" t="str">
        <x:v>Site type</x:v>
      </x:c>
      <x:c r="E10" s="30" t="str"/>
      <x:c r="F10" s="32" t="str">
        <x:v>必填 Required</x:v>
      </x:c>
      <x:c r="G10" s="28" t="str">
        <x:v>别墅 / 自建房 / 公寓 / 酒店 / 商业项目</x:v>
      </x:c>
      <x:c r="H10" s="28" t="str">
        <x:v>建筑效果图（如有）</x:v>
      </x:c>
      <x:c r="I10" s="33" t="str">
        <x:f>IF(AND(F10="必填 Required",LEN(E10)&gt;0),"已填","")</x:f>
      </x:c>
    </x:row>
    <x:row r="11" ht="40" customHeight="1">
      <x:c r="A11" s="28" t="str">
        <x:v>P06</x:v>
      </x:c>
      <x:c r="B11" s="28" t="str">
        <x:v>项目基本信息 Project</x:v>
      </x:c>
      <x:c r="C11" s="28" t="str">
        <x:v>门的用途</x:v>
      </x:c>
      <x:c r="D11" s="28" t="str">
        <x:v>Door application</x:v>
      </x:c>
      <x:c r="E11" s="30" t="str"/>
      <x:c r="F11" s="32" t="str">
        <x:v>必填 Required</x:v>
      </x:c>
      <x:c r="G11" s="28" t="str">
        <x:v>主入户 / 庭院 / 车库通道 / 机舱 / 其他</x:v>
      </x:c>
      <x:c r="H11" s="28" t="str"/>
      <x:c r="I11" s="33" t="str">
        <x:f>IF(AND(F11="必填 Required",LEN(E11)&gt;0),"已填","")</x:f>
      </x:c>
    </x:row>
    <x:row r="12" ht="40" customHeight="1">
      <x:c r="A12" s="28" t="str">
        <x:v>P07</x:v>
      </x:c>
      <x:c r="B12" s="28" t="str">
        <x:v>项目基本信息 Project</x:v>
      </x:c>
      <x:c r="C12" s="28" t="str">
        <x:v>采购数量</x:v>
      </x:c>
      <x:c r="D12" s="28" t="str">
        <x:v>Quantity</x:v>
      </x:c>
      <x:c r="E12" s="30" t="str"/>
      <x:c r="F12" s="32" t="str">
        <x:v>必填 Required</x:v>
      </x:c>
      <x:c r="G12" s="28" t="str">
        <x:v>单樘、小批量或项目清单</x:v>
      </x:c>
      <x:c r="H12" s="28" t="str">
        <x:v>门表 Door schedule（如有）</x:v>
      </x:c>
      <x:c r="I12" s="33" t="str">
        <x:f>IF(AND(F12="必填 Required",LEN(E12)&gt;0),"已填","")</x:f>
      </x:c>
    </x:row>
    <x:row r="13" ht="40" customHeight="1">
      <x:c r="A13" s="28" t="str">
        <x:v>M01</x:v>
      </x:c>
      <x:c r="B13" s="28" t="str">
        <x:v>门洞与开启 Opening</x:v>
      </x:c>
      <x:c r="C13" s="28" t="str">
        <x:v>门洞宽度（mm）</x:v>
      </x:c>
      <x:c r="D13" s="28" t="str">
        <x:v>Rough opening width (mm)</x:v>
      </x:c>
      <x:c r="E13" s="30" t="str"/>
      <x:c r="F13" s="32" t="str">
        <x:v>必填 Required</x:v>
      </x:c>
      <x:c r="G13" s="28" t="str">
        <x:v>测最小值，并注明是否已完成墙面</x:v>
      </x:c>
      <x:c r="H13" s="28" t="str">
        <x:v>尺寸草图 + 卷尺照片</x:v>
      </x:c>
      <x:c r="I13" s="33" t="str">
        <x:f>IF(AND(F13="必填 Required",LEN(E13)&gt;0),"已填","")</x:f>
      </x:c>
    </x:row>
    <x:row r="14" ht="40" customHeight="1">
      <x:c r="A14" s="28" t="str">
        <x:v>M02</x:v>
      </x:c>
      <x:c r="B14" s="28" t="str">
        <x:v>门洞与开启 Opening</x:v>
      </x:c>
      <x:c r="C14" s="28" t="str">
        <x:v>门洞高度（mm）</x:v>
      </x:c>
      <x:c r="D14" s="28" t="str">
        <x:v>Rough opening height (mm)</x:v>
      </x:c>
      <x:c r="E14" s="30" t="str"/>
      <x:c r="F14" s="32" t="str">
        <x:v>必填 Required</x:v>
      </x:c>
      <x:c r="G14" s="28" t="str">
        <x:v>从完成地面或明确基准点测量</x:v>
      </x:c>
      <x:c r="H14" s="28" t="str">
        <x:v>尺寸草图 + 卷尺照片</x:v>
      </x:c>
      <x:c r="I14" s="33" t="str">
        <x:f>IF(AND(F14="必填 Required",LEN(E14)&gt;0),"已填","")</x:f>
      </x:c>
    </x:row>
    <x:row r="15" ht="40" customHeight="1">
      <x:c r="A15" s="28" t="str">
        <x:v>M03</x:v>
      </x:c>
      <x:c r="B15" s="28" t="str">
        <x:v>门洞与开启 Opening</x:v>
      </x:c>
      <x:c r="C15" s="28" t="str">
        <x:v>墙体厚度（mm）</x:v>
      </x:c>
      <x:c r="D15" s="28" t="str">
        <x:v>Wall thickness (mm)</x:v>
      </x:c>
      <x:c r="E15" s="30" t="str"/>
      <x:c r="F15" s="32" t="str">
        <x:v>必填 Required</x:v>
      </x:c>
      <x:c r="G15" s="28" t="str">
        <x:v>注明石材、保温层、门套或饰面厚度</x:v>
      </x:c>
      <x:c r="H15" s="28" t="str">
        <x:v>墙体剖面照片</x:v>
      </x:c>
      <x:c r="I15" s="33" t="str">
        <x:f>IF(AND(F15="必填 Required",LEN(E15)&gt;0),"已填","")</x:f>
      </x:c>
    </x:row>
    <x:row r="16" ht="40" customHeight="1">
      <x:c r="A16" s="28" t="str">
        <x:v>M04</x:v>
      </x:c>
      <x:c r="B16" s="28" t="str">
        <x:v>门洞与开启 Opening</x:v>
      </x:c>
      <x:c r="C16" s="28" t="str">
        <x:v>地面与门槛关系</x:v>
      </x:c>
      <x:c r="D16" s="28" t="str">
        <x:v>Finished floor and threshold</x:v>
      </x:c>
      <x:c r="E16" s="30" t="str"/>
      <x:c r="F16" s="32" t="str">
        <x:v>必填 Required</x:v>
      </x:c>
      <x:c r="G16" s="28" t="str">
        <x:v>内外高差、排水坡度、完成面标高</x:v>
      </x:c>
      <x:c r="H16" s="28" t="str">
        <x:v>门槛近照 / 节点图</x:v>
      </x:c>
      <x:c r="I16" s="33" t="str">
        <x:f>IF(AND(F16="必填 Required",LEN(E16)&gt;0),"已填","")</x:f>
      </x:c>
    </x:row>
    <x:row r="17" ht="40" customHeight="1">
      <x:c r="A17" s="28" t="str">
        <x:v>M05</x:v>
      </x:c>
      <x:c r="B17" s="28" t="str">
        <x:v>门洞与开启 Opening</x:v>
      </x:c>
      <x:c r="C17" s="28" t="str">
        <x:v>开启方向</x:v>
      </x:c>
      <x:c r="D17" s="28" t="str">
        <x:v>Opening direction</x:v>
      </x:c>
      <x:c r="E17" s="30" t="str"/>
      <x:c r="F17" s="32" t="str">
        <x:v>必填 Required</x:v>
      </x:c>
      <x:c r="G17" s="28" t="str">
        <x:v>左外开 / 右外开 / 左内开 / 右内开 / 偏轴</x:v>
      </x:c>
      <x:c r="H17" s="28" t="str">
        <x:v>在平面图上画箭头</x:v>
      </x:c>
      <x:c r="I17" s="33" t="str">
        <x:f>IF(AND(F17="必填 Required",LEN(E17)&gt;0),"已填","")</x:f>
      </x:c>
    </x:row>
    <x:row r="18" ht="40" customHeight="1">
      <x:c r="A18" s="28" t="str">
        <x:v>M06</x:v>
      </x:c>
      <x:c r="B18" s="28" t="str">
        <x:v>门洞与开启 Opening</x:v>
      </x:c>
      <x:c r="C18" s="28" t="str">
        <x:v>最大开启角度与障碍物</x:v>
      </x:c>
      <x:c r="D18" s="28" t="str">
        <x:v>Maximum opening angle and obstacles</x:v>
      </x:c>
      <x:c r="E18" s="30" t="str"/>
      <x:c r="F18" s="32" t="str">
        <x:v>必填 Required</x:v>
      </x:c>
      <x:c r="G18" s="28" t="str">
        <x:v>墙、柱、台阶、家具、雨棚或扶手是否干涉</x:v>
      </x:c>
      <x:c r="H18" s="28" t="str">
        <x:v>门洞内外四向照片</x:v>
      </x:c>
      <x:c r="I18" s="33" t="str">
        <x:f>IF(AND(F18="必填 Required",LEN(E18)&gt;0),"已填","")</x:f>
      </x:c>
    </x:row>
    <x:row r="19" ht="40" customHeight="1">
      <x:c r="A19" s="28" t="str">
        <x:v>M07</x:v>
      </x:c>
      <x:c r="B19" s="28" t="str">
        <x:v>门洞与开启 Opening</x:v>
      </x:c>
      <x:c r="C19" s="28" t="str">
        <x:v>搬运与吊装通道</x:v>
      </x:c>
      <x:c r="D19" s="28" t="str">
        <x:v>Handling and lifting route</x:v>
      </x:c>
      <x:c r="E19" s="30" t="str"/>
      <x:c r="F19" s="32" t="str">
        <x:v>按项目 Conditional</x:v>
      </x:c>
      <x:c r="G19" s="28" t="str">
        <x:v>楼梯、电梯、通道尺寸、吊车位置</x:v>
      </x:c>
      <x:c r="H19" s="28" t="str">
        <x:v>通道视频 / 平面图</x:v>
      </x:c>
      <x:c r="I19" s="33" t="str">
        <x:f>IF(AND(F19="必填 Required",LEN(E19)&gt;0),"已填","")</x:f>
      </x:c>
    </x:row>
    <x:row r="20" ht="40" customHeight="1">
      <x:c r="A20" s="28" t="str">
        <x:v>D01</x:v>
      </x:c>
      <x:c r="B20" s="28" t="str">
        <x:v>产品与设计 Design</x:v>
      </x:c>
      <x:c r="C20" s="28" t="str">
        <x:v>产品类型</x:v>
      </x:c>
      <x:c r="D20" s="28" t="str">
        <x:v>Product type</x:v>
      </x:c>
      <x:c r="E20" s="30" t="str"/>
      <x:c r="F20" s="32" t="str">
        <x:v>必填 Required</x:v>
      </x:c>
      <x:c r="G20" s="28" t="str">
        <x:v>铸铝装甲门 / 断桥系统门 / 偏轴门 / 全铝玻璃门 / 其他</x:v>
      </x:c>
      <x:c r="H20" s="28" t="str"/>
      <x:c r="I20" s="33" t="str">
        <x:f>IF(AND(F20="必填 Required",LEN(E20)&gt;0),"已填","")</x:f>
      </x:c>
    </x:row>
    <x:row r="21" ht="40" customHeight="1">
      <x:c r="A21" s="28" t="str">
        <x:v>D02</x:v>
      </x:c>
      <x:c r="B21" s="28" t="str">
        <x:v>产品与设计 Design</x:v>
      </x:c>
      <x:c r="C21" s="28" t="str">
        <x:v>参考图片或款号</x:v>
      </x:c>
      <x:c r="D21" s="28" t="str">
        <x:v>Reference image or model</x:v>
      </x:c>
      <x:c r="E21" s="30" t="str"/>
      <x:c r="F21" s="32" t="str">
        <x:v>必填 Required</x:v>
      </x:c>
      <x:c r="G21" s="28" t="str">
        <x:v>请标注必须保留与可修改的元素</x:v>
      </x:c>
      <x:c r="H21" s="28" t="str">
        <x:v>高清原图 / 链接</x:v>
      </x:c>
      <x:c r="I21" s="33" t="str">
        <x:f>IF(AND(F21="必填 Required",LEN(E21)&gt;0),"已填","")</x:f>
      </x:c>
    </x:row>
    <x:row r="22" ht="40" customHeight="1">
      <x:c r="A22" s="28" t="str">
        <x:v>D03</x:v>
      </x:c>
      <x:c r="B22" s="28" t="str">
        <x:v>产品与设计 Design</x:v>
      </x:c>
      <x:c r="C22" s="28" t="str">
        <x:v>外立面风格</x:v>
      </x:c>
      <x:c r="D22" s="28" t="str">
        <x:v>Exterior style</x:v>
      </x:c>
      <x:c r="E22" s="30" t="str"/>
      <x:c r="F22" s="32" t="str">
        <x:v>必填 Required</x:v>
      </x:c>
      <x:c r="G22" s="28" t="str">
        <x:v>现代极简 / 新中式 / 欧式 / 轻奢 / 其他</x:v>
      </x:c>
      <x:c r="H22" s="28" t="str">
        <x:v>建筑立面图</x:v>
      </x:c>
      <x:c r="I22" s="33" t="str">
        <x:f>IF(AND(F22="必填 Required",LEN(E22)&gt;0),"已填","")</x:f>
      </x:c>
    </x:row>
    <x:row r="23" ht="40" customHeight="1">
      <x:c r="A23" s="28" t="str">
        <x:v>D04</x:v>
      </x:c>
      <x:c r="B23" s="28" t="str">
        <x:v>产品与设计 Design</x:v>
      </x:c>
      <x:c r="C23" s="28" t="str">
        <x:v>外侧面板与造型</x:v>
      </x:c>
      <x:c r="D23" s="28" t="str">
        <x:v>Exterior panel and design</x:v>
      </x:c>
      <x:c r="E23" s="30" t="str"/>
      <x:c r="F23" s="32" t="str">
        <x:v>必填 Required</x:v>
      </x:c>
      <x:c r="G23" s="28" t="str">
        <x:v>精雕铝板、平板、木纹、岩板/奢石搭配等</x:v>
      </x:c>
      <x:c r="H23" s="28" t="str">
        <x:v>材质参考图</x:v>
      </x:c>
      <x:c r="I23" s="33" t="str">
        <x:f>IF(AND(F23="必填 Required",LEN(E23)&gt;0),"已填","")</x:f>
      </x:c>
    </x:row>
    <x:row r="24" ht="40" customHeight="1">
      <x:c r="A24" s="28" t="str">
        <x:v>D05</x:v>
      </x:c>
      <x:c r="B24" s="28" t="str">
        <x:v>产品与设计 Design</x:v>
      </x:c>
      <x:c r="C24" s="28" t="str">
        <x:v>室内侧饰面</x:v>
      </x:c>
      <x:c r="D24" s="28" t="str">
        <x:v>Interior-side finish</x:v>
      </x:c>
      <x:c r="E24" s="30" t="str"/>
      <x:c r="F24" s="32" t="str">
        <x:v>必填 Required</x:v>
      </x:c>
      <x:c r="G24" s="28" t="str">
        <x:v>金属、木饰面、同色或与室内柜墙匹配</x:v>
      </x:c>
      <x:c r="H24" s="28" t="str">
        <x:v>室内效果图</x:v>
      </x:c>
      <x:c r="I24" s="33" t="str">
        <x:f>IF(AND(F24="必填 Required",LEN(E24)&gt;0),"已填","")</x:f>
      </x:c>
    </x:row>
    <x:row r="25" ht="40" customHeight="1">
      <x:c r="A25" s="28" t="str">
        <x:v>D06</x:v>
      </x:c>
      <x:c r="B25" s="28" t="str">
        <x:v>产品与设计 Design</x:v>
      </x:c>
      <x:c r="C25" s="28" t="str">
        <x:v>颜色、纹理与光泽</x:v>
      </x:c>
      <x:c r="D25" s="28" t="str">
        <x:v>Color, texture and gloss</x:v>
      </x:c>
      <x:c r="E25" s="30" t="str"/>
      <x:c r="F25" s="32" t="str">
        <x:v>必填 Required</x:v>
      </x:c>
      <x:c r="G25" s="28" t="str">
        <x:v>外侧/内侧分别确认；提供色号仅作校色起点</x:v>
      </x:c>
      <x:c r="H25" s="28" t="str">
        <x:v>色板照片 / 实物样</x:v>
      </x:c>
      <x:c r="I25" s="33" t="str">
        <x:f>IF(AND(F25="必填 Required",LEN(E25)&gt;0),"已填","")</x:f>
      </x:c>
    </x:row>
    <x:row r="26" ht="40" customHeight="1">
      <x:c r="A26" s="28" t="str">
        <x:v>S01</x:v>
      </x:c>
      <x:c r="B26" s="28" t="str">
        <x:v>结构与性能 Structure</x:v>
      </x:c>
      <x:c r="C26" s="28" t="str">
        <x:v>门扇和门框结构偏好</x:v>
      </x:c>
      <x:c r="D26" s="28" t="str">
        <x:v>Leaf and frame system preference</x:v>
      </x:c>
      <x:c r="E26" s="30" t="str"/>
      <x:c r="F26" s="32" t="str">
        <x:v>必填 Required</x:v>
      </x:c>
      <x:c r="G26" s="28" t="str">
        <x:v>装甲结构、断桥结构、偏轴结构或按工厂深化</x:v>
      </x:c>
      <x:c r="H26" s="28" t="str">
        <x:v>图纸 / 节点要求</x:v>
      </x:c>
      <x:c r="I26" s="33" t="str">
        <x:f>IF(AND(F26="必填 Required",LEN(E26)&gt;0),"已填","")</x:f>
      </x:c>
    </x:row>
    <x:row r="27" ht="40" customHeight="1">
      <x:c r="A27" s="28" t="str">
        <x:v>S02</x:v>
      </x:c>
      <x:c r="B27" s="28" t="str">
        <x:v>结构与性能 Structure</x:v>
      </x:c>
      <x:c r="C27" s="28" t="str">
        <x:v>芯材与填充需求</x:v>
      </x:c>
      <x:c r="D27" s="28" t="str">
        <x:v>Core and infill requirement</x:v>
      </x:c>
      <x:c r="E27" s="30" t="str"/>
      <x:c r="F27" s="32" t="str">
        <x:v>按项目 Conditional</x:v>
      </x:c>
      <x:c r="G27" s="28" t="str">
        <x:v>铝蜂窝、聚氨酯、保温/隔音方案按项目匹配</x:v>
      </x:c>
      <x:c r="H27" s="28" t="str">
        <x:v>目的地环境说明</x:v>
      </x:c>
      <x:c r="I27" s="33" t="str">
        <x:f>IF(AND(F27="必填 Required",LEN(E27)&gt;0),"已填","")</x:f>
      </x:c>
    </x:row>
    <x:row r="28" ht="40" customHeight="1">
      <x:c r="A28" s="28" t="str">
        <x:v>S03</x:v>
      </x:c>
      <x:c r="B28" s="28" t="str">
        <x:v>结构与性能 Structure</x:v>
      </x:c>
      <x:c r="C28" s="28" t="str">
        <x:v>气候与暴露环境</x:v>
      </x:c>
      <x:c r="D28" s="28" t="str">
        <x:v>Climate and exposure</x:v>
      </x:c>
      <x:c r="E28" s="30" t="str"/>
      <x:c r="F28" s="32" t="str">
        <x:v>必填 Required</x:v>
      </x:c>
      <x:c r="G28" s="28" t="str">
        <x:v>沿海盐雾、强日照、雨雪、低温、高温、室内/室外</x:v>
      </x:c>
      <x:c r="H28" s="28" t="str">
        <x:v>当地气候或项目说明</x:v>
      </x:c>
      <x:c r="I28" s="33" t="str">
        <x:f>IF(AND(F28="必填 Required",LEN(E28)&gt;0),"已填","")</x:f>
      </x:c>
    </x:row>
    <x:row r="29" ht="40" customHeight="1">
      <x:c r="A29" s="28" t="str">
        <x:v>S04</x:v>
      </x:c>
      <x:c r="B29" s="28" t="str">
        <x:v>结构与性能 Structure</x:v>
      </x:c>
      <x:c r="C29" s="28" t="str">
        <x:v>优先性能排序</x:v>
      </x:c>
      <x:c r="D29" s="28" t="str">
        <x:v>Performance priorities</x:v>
      </x:c>
      <x:c r="E29" s="30" t="str"/>
      <x:c r="F29" s="32" t="str">
        <x:v>必填 Required</x:v>
      </x:c>
      <x:c r="G29" s="28" t="str">
        <x:v>安全 / 气密 / 水密 / 隔热 / 隔音 / 耐候，请排序</x:v>
      </x:c>
      <x:c r="H29" s="28" t="str">
        <x:v>项目规范（如有）</x:v>
      </x:c>
      <x:c r="I29" s="33" t="str">
        <x:f>IF(AND(F29="必填 Required",LEN(E29)&gt;0),"已填","")</x:f>
      </x:c>
    </x:row>
    <x:row r="30" ht="40" customHeight="1">
      <x:c r="A30" s="28" t="str">
        <x:v>S05</x:v>
      </x:c>
      <x:c r="B30" s="28" t="str">
        <x:v>结构与性能 Structure</x:v>
      </x:c>
      <x:c r="C30" s="28" t="str">
        <x:v>玻璃配置</x:v>
      </x:c>
      <x:c r="D30" s="28" t="str">
        <x:v>Glass configuration</x:v>
      </x:c>
      <x:c r="E30" s="30" t="str"/>
      <x:c r="F30" s="32" t="str">
        <x:v>按项目 Conditional</x:v>
      </x:c>
      <x:c r="G30" s="28" t="str">
        <x:v>无玻璃 / 钢化 / 夹胶 / Low-E / 颜色和透光需求</x:v>
      </x:c>
      <x:c r="H30" s="28" t="str">
        <x:v>玻璃尺寸与隐私要求</x:v>
      </x:c>
      <x:c r="I30" s="33" t="str">
        <x:f>IF(AND(F30="必填 Required",LEN(E30)&gt;0),"已填","")</x:f>
      </x:c>
    </x:row>
    <x:row r="31" ht="40" customHeight="1">
      <x:c r="A31" s="28" t="str">
        <x:v>S06</x:v>
      </x:c>
      <x:c r="B31" s="28" t="str">
        <x:v>结构与性能 Structure</x:v>
      </x:c>
      <x:c r="C31" s="28" t="str">
        <x:v>目的国标准与认证要求</x:v>
      </x:c>
      <x:c r="D31" s="28" t="str">
        <x:v>Destination standards / certification</x:v>
      </x:c>
      <x:c r="E31" s="30" t="str"/>
      <x:c r="F31" s="32" t="str">
        <x:v>按项目 Conditional</x:v>
      </x:c>
      <x:c r="G31" s="28" t="str">
        <x:v>由买方列明项目必须满足的标准，不默认推定</x:v>
      </x:c>
      <x:c r="H31" s="28" t="str">
        <x:v>规范原文 / 检测要求</x:v>
      </x:c>
      <x:c r="I31" s="33" t="str">
        <x:f>IF(AND(F31="必填 Required",LEN(E31)&gt;0),"已填","")</x:f>
      </x:c>
    </x:row>
    <x:row r="32" ht="40" customHeight="1">
      <x:c r="A32" s="28" t="str">
        <x:v>H01</x:v>
      </x:c>
      <x:c r="B32" s="28" t="str">
        <x:v>五金与智能 Hardware</x:v>
      </x:c>
      <x:c r="C32" s="28" t="str">
        <x:v>锁体与锁芯</x:v>
      </x:c>
      <x:c r="D32" s="28" t="str">
        <x:v>Lock body and cylinder</x:v>
      </x:c>
      <x:c r="E32" s="30" t="str"/>
      <x:c r="F32" s="32" t="str">
        <x:v>必填 Required</x:v>
      </x:c>
      <x:c r="G32" s="28" t="str">
        <x:v>机械锁、多点锁、智能锁；品牌/等级按项目确认</x:v>
      </x:c>
      <x:c r="H32" s="28" t="str">
        <x:v>锁具型号资料</x:v>
      </x:c>
      <x:c r="I32" s="33" t="str">
        <x:f>IF(AND(F32="必填 Required",LEN(E32)&gt;0),"已填","")</x:f>
      </x:c>
    </x:row>
    <x:row r="33" ht="40" customHeight="1">
      <x:c r="A33" s="28" t="str">
        <x:v>H02</x:v>
      </x:c>
      <x:c r="B33" s="28" t="str">
        <x:v>五金与智能 Hardware</x:v>
      </x:c>
      <x:c r="C33" s="28" t="str">
        <x:v>开锁方式</x:v>
      </x:c>
      <x:c r="D33" s="28" t="str">
        <x:v>Access methods</x:v>
      </x:c>
      <x:c r="E33" s="30" t="str"/>
      <x:c r="F33" s="32" t="str">
        <x:v>必填 Required</x:v>
      </x:c>
      <x:c r="G33" s="28" t="str">
        <x:v>钥匙 / 密码 / 指纹 / 人脸 / 卡 / App / 机械应急</x:v>
      </x:c>
      <x:c r="H33" s="28" t="str"/>
      <x:c r="I33" s="33" t="str">
        <x:f>IF(AND(F33="必填 Required",LEN(E33)&gt;0),"已填","")</x:f>
      </x:c>
    </x:row>
    <x:row r="34" ht="40" customHeight="1">
      <x:c r="A34" s="28" t="str">
        <x:v>H03</x:v>
      </x:c>
      <x:c r="B34" s="28" t="str">
        <x:v>五金与智能 Hardware</x:v>
      </x:c>
      <x:c r="C34" s="28" t="str">
        <x:v>拉手或把手</x:v>
      </x:c>
      <x:c r="D34" s="28" t="str">
        <x:v>Pull handle or lever</x:v>
      </x:c>
      <x:c r="E34" s="30" t="str"/>
      <x:c r="F34" s="32" t="str">
        <x:v>必填 Required</x:v>
      </x:c>
      <x:c r="G34" s="28" t="str">
        <x:v>材质、长度、颜色、内外侧形式</x:v>
      </x:c>
      <x:c r="H34" s="28" t="str">
        <x:v>参考图片</x:v>
      </x:c>
      <x:c r="I34" s="33" t="str">
        <x:f>IF(AND(F34="必填 Required",LEN(E34)&gt;0),"已填","")</x:f>
      </x:c>
    </x:row>
    <x:row r="35" ht="40" customHeight="1">
      <x:c r="A35" s="28" t="str">
        <x:v>H04</x:v>
      </x:c>
      <x:c r="B35" s="28" t="str">
        <x:v>五金与智能 Hardware</x:v>
      </x:c>
      <x:c r="C35" s="28" t="str">
        <x:v>供电与网络</x:v>
      </x:c>
      <x:c r="D35" s="28" t="str">
        <x:v>Power and network</x:v>
      </x:c>
      <x:c r="E35" s="30" t="str"/>
      <x:c r="F35" s="32" t="str">
        <x:v>按项目 Conditional</x:v>
      </x:c>
      <x:c r="G35" s="28" t="str">
        <x:v>电压、插座/预埋线、Wi-Fi、门禁接口、断电方案</x:v>
      </x:c>
      <x:c r="H35" s="28" t="str">
        <x:v>现场电路图</x:v>
      </x:c>
      <x:c r="I35" s="33" t="str">
        <x:f>IF(AND(F35="必填 Required",LEN(E35)&gt;0),"已填","")</x:f>
      </x:c>
    </x:row>
    <x:row r="36" ht="40" customHeight="1">
      <x:c r="A36" s="28" t="str">
        <x:v>H05</x:v>
      </x:c>
      <x:c r="B36" s="28" t="str">
        <x:v>五金与智能 Hardware</x:v>
      </x:c>
      <x:c r="C36" s="28" t="str">
        <x:v>合页 / 偏轴与承重要求</x:v>
      </x:c>
      <x:c r="D36" s="28" t="str">
        <x:v>Hinge / pivot and load requirements</x:v>
      </x:c>
      <x:c r="E36" s="30" t="str"/>
      <x:c r="F36" s="32" t="str">
        <x:v>按项目 Conditional</x:v>
      </x:c>
      <x:c r="G36" s="28" t="str">
        <x:v>由尺寸、门重、开启频率与现场结构共同复核</x:v>
      </x:c>
      <x:c r="H36" s="28" t="str"/>
      <x:c r="I36" s="33" t="str">
        <x:f>IF(AND(F36="必填 Required",LEN(E36)&gt;0),"已填","")</x:f>
      </x:c>
    </x:row>
    <x:row r="37" ht="40" customHeight="1">
      <x:c r="A37" s="28" t="str">
        <x:v>L01</x:v>
      </x:c>
      <x:c r="B37" s="28" t="str">
        <x:v>包装与物流 Logistics</x:v>
      </x:c>
      <x:c r="C37" s="28" t="str">
        <x:v>收货地址或目的港</x:v>
      </x:c>
      <x:c r="D37" s="28" t="str">
        <x:v>Delivery address or destination port</x:v>
      </x:c>
      <x:c r="E37" s="30" t="str"/>
      <x:c r="F37" s="32" t="str">
        <x:v>必填 Required</x:v>
      </x:c>
      <x:c r="G37" s="28" t="str">
        <x:v>至少到城市/港口；正式下单前补全地址</x:v>
      </x:c>
      <x:c r="H37" s="28" t="str"/>
      <x:c r="I37" s="33" t="str">
        <x:f>IF(AND(F37="必填 Required",LEN(E37)&gt;0),"已填","")</x:f>
      </x:c>
    </x:row>
    <x:row r="38" ht="40" customHeight="1">
      <x:c r="A38" s="28" t="str">
        <x:v>L02</x:v>
      </x:c>
      <x:c r="B38" s="28" t="str">
        <x:v>包装与物流 Logistics</x:v>
      </x:c>
      <x:c r="C38" s="28" t="str">
        <x:v>贸易与运输方式</x:v>
      </x:c>
      <x:c r="D38" s="28" t="str">
        <x:v>Trade and shipping mode</x:v>
      </x:c>
      <x:c r="E38" s="30" t="str"/>
      <x:c r="F38" s="32" t="str">
        <x:v>必填 Required</x:v>
      </x:c>
      <x:c r="G38" s="28" t="str">
        <x:v>国内物流 / 海运 / 空运；EXW、FOB、CIF、DDP等需另行确认</x:v>
      </x:c>
      <x:c r="H38" s="28" t="str">
        <x:v>货代联系人（如有）</x:v>
      </x:c>
      <x:c r="I38" s="33" t="str">
        <x:f>IF(AND(F38="必填 Required",LEN(E38)&gt;0),"已填","")</x:f>
      </x:c>
    </x:row>
    <x:row r="39" ht="40" customHeight="1">
      <x:c r="A39" s="28" t="str">
        <x:v>L03</x:v>
      </x:c>
      <x:c r="B39" s="28" t="str">
        <x:v>包装与物流 Logistics</x:v>
      </x:c>
      <x:c r="C39" s="28" t="str">
        <x:v>包装要求</x:v>
      </x:c>
      <x:c r="D39" s="28" t="str">
        <x:v>Packing requirement</x:v>
      </x:c>
      <x:c r="E39" s="30" t="str"/>
      <x:c r="F39" s="32" t="str">
        <x:v>必填 Required</x:v>
      </x:c>
      <x:c r="G39" s="28" t="str">
        <x:v>木箱、护角、防潮、可拆分包装、箱唛和拍照要求</x:v>
      </x:c>
      <x:c r="H39" s="28" t="str">
        <x:v>目的国木包装要求</x:v>
      </x:c>
      <x:c r="I39" s="33" t="str">
        <x:f>IF(AND(F39="必填 Required",LEN(E39)&gt;0),"已填","")</x:f>
      </x:c>
    </x:row>
    <x:row r="40" ht="40" customHeight="1">
      <x:c r="A40" s="28" t="str">
        <x:v>L04</x:v>
      </x:c>
      <x:c r="B40" s="28" t="str">
        <x:v>包装与物流 Logistics</x:v>
      </x:c>
      <x:c r="C40" s="28" t="str">
        <x:v>卸货条件</x:v>
      </x:c>
      <x:c r="D40" s="28" t="str">
        <x:v>Unloading conditions</x:v>
      </x:c>
      <x:c r="E40" s="30" t="str"/>
      <x:c r="F40" s="32" t="str">
        <x:v>必填 Required</x:v>
      </x:c>
      <x:c r="G40" s="28" t="str">
        <x:v>叉车、吊车、人工、到门还是到仓</x:v>
      </x:c>
      <x:c r="H40" s="28" t="str">
        <x:v>现场卸货照片</x:v>
      </x:c>
      <x:c r="I40" s="33" t="str">
        <x:f>IF(AND(F40="必填 Required",LEN(E40)&gt;0),"已填","")</x:f>
      </x:c>
    </x:row>
    <x:row r="41" ht="40" customHeight="1">
      <x:c r="A41" s="28" t="str">
        <x:v>L05</x:v>
      </x:c>
      <x:c r="B41" s="28" t="str">
        <x:v>包装与物流 Logistics</x:v>
      </x:c>
      <x:c r="C41" s="28" t="str">
        <x:v>期望到货时间</x:v>
      </x:c>
      <x:c r="D41" s="28" t="str">
        <x:v>Required arrival date</x:v>
      </x:c>
      <x:c r="E41" s="30" t="str"/>
      <x:c r="F41" s="32" t="str">
        <x:v>必填 Required</x:v>
      </x:c>
      <x:c r="G41" s="28" t="str">
        <x:v>请给出不可晚于日期，并预留生产和运输时间</x:v>
      </x:c>
      <x:c r="H41" s="28" t="str">
        <x:v>项目进度表</x:v>
      </x:c>
      <x:c r="I41" s="33" t="str">
        <x:f>IF(AND(F41="必填 Required",LEN(E41)&gt;0),"已填","")</x:f>
      </x:c>
    </x:row>
    <x:row r="42" ht="40" customHeight="1">
      <x:c r="A42" s="28" t="str">
        <x:v>I01</x:v>
      </x:c>
      <x:c r="B42" s="28" t="str">
        <x:v>安装与交付 Installation</x:v>
      </x:c>
      <x:c r="C42" s="28" t="str">
        <x:v>量尺责任方</x:v>
      </x:c>
      <x:c r="D42" s="28" t="str">
        <x:v>Who confirms site dimensions</x:v>
      </x:c>
      <x:c r="E42" s="30" t="str"/>
      <x:c r="F42" s="32" t="str">
        <x:v>必填 Required</x:v>
      </x:c>
      <x:c r="G42" s="28" t="str">
        <x:v>买方/本地师傅/景义协调；最终签字确认人</x:v>
      </x:c>
      <x:c r="H42" s="28" t="str">
        <x:v>量尺确认单</x:v>
      </x:c>
      <x:c r="I42" s="33" t="str">
        <x:f>IF(AND(F42="必填 Required",LEN(E42)&gt;0),"已填","")</x:f>
      </x:c>
    </x:row>
    <x:row r="43" ht="40" customHeight="1">
      <x:c r="A43" s="28" t="str">
        <x:v>I02</x:v>
      </x:c>
      <x:c r="B43" s="28" t="str">
        <x:v>安装与交付 Installation</x:v>
      </x:c>
      <x:c r="C43" s="28" t="str">
        <x:v>安装责任方</x:v>
      </x:c>
      <x:c r="D43" s="28" t="str">
        <x:v>Installation party</x:v>
      </x:c>
      <x:c r="E43" s="30" t="str"/>
      <x:c r="F43" s="32" t="str">
        <x:v>必填 Required</x:v>
      </x:c>
      <x:c r="G43" s="28" t="str">
        <x:v>本地安装团队 / 景义协调 / 买方指定团队</x:v>
      </x:c>
      <x:c r="H43" s="28" t="str">
        <x:v>安装人员联系方式</x:v>
      </x:c>
      <x:c r="I43" s="33" t="str">
        <x:f>IF(AND(F43="必填 Required",LEN(E43)&gt;0),"已填","")</x:f>
      </x:c>
    </x:row>
    <x:row r="44" ht="40" customHeight="1">
      <x:c r="A44" s="28" t="str">
        <x:v>I03</x:v>
      </x:c>
      <x:c r="B44" s="28" t="str">
        <x:v>安装与交付 Installation</x:v>
      </x:c>
      <x:c r="C44" s="28" t="str">
        <x:v>拆旧、搬运、灌浆和收口范围</x:v>
      </x:c>
      <x:c r="D44" s="28" t="str">
        <x:v>Removal, handling, grouting and finishing scope</x:v>
      </x:c>
      <x:c r="E44" s="30" t="str"/>
      <x:c r="F44" s="32" t="str">
        <x:v>必填 Required</x:v>
      </x:c>
      <x:c r="G44" s="28" t="str">
        <x:v>逐项写明包含/不包含，避免到场争议</x:v>
      </x:c>
      <x:c r="H44" s="28" t="str">
        <x:v>现场条件照片</x:v>
      </x:c>
      <x:c r="I44" s="33" t="str">
        <x:f>IF(AND(F44="必填 Required",LEN(E44)&gt;0),"已填","")</x:f>
      </x:c>
    </x:row>
    <x:row r="45" ht="40" customHeight="1">
      <x:c r="A45" s="28" t="str">
        <x:v>I04</x:v>
      </x:c>
      <x:c r="B45" s="28" t="str">
        <x:v>安装与交付 Installation</x:v>
      </x:c>
      <x:c r="C45" s="28" t="str">
        <x:v>安装资料语言</x:v>
      </x:c>
      <x:c r="D45" s="28" t="str">
        <x:v>Installation document language</x:v>
      </x:c>
      <x:c r="E45" s="30" t="str"/>
      <x:c r="F45" s="32" t="str">
        <x:v>必填 Required</x:v>
      </x:c>
      <x:c r="G45" s="28" t="str">
        <x:v>中文 / English / 双语；是否需要视频指导</x:v>
      </x:c>
      <x:c r="H45" s="28" t="str"/>
      <x:c r="I45" s="33" t="str">
        <x:f>IF(AND(F45="必填 Required",LEN(E45)&gt;0),"已填","")</x:f>
      </x:c>
    </x:row>
    <x:row r="46" ht="40" customHeight="1">
      <x:c r="A46" s="28" t="str">
        <x:v>I05</x:v>
      </x:c>
      <x:c r="B46" s="28" t="str">
        <x:v>安装与交付 Installation</x:v>
      </x:c>
      <x:c r="C46" s="28" t="str">
        <x:v>发货前验收方式</x:v>
      </x:c>
      <x:c r="D46" s="28" t="str">
        <x:v>Pre-shipment inspection method</x:v>
      </x:c>
      <x:c r="E46" s="30" t="str"/>
      <x:c r="F46" s="32" t="str">
        <x:v>必填 Required</x:v>
      </x:c>
      <x:c r="G46" s="28" t="str">
        <x:v>图片 / 视频 / 直播验货 / 第三方验货</x:v>
      </x:c>
      <x:c r="H46" s="28" t="str">
        <x:v>验收清单</x:v>
      </x:c>
      <x:c r="I46" s="33" t="str">
        <x:f>IF(AND(F46="必填 Required",LEN(E46)&gt;0),"已填","")</x:f>
      </x:c>
    </x:row>
    <x:row r="47" ht="40" customHeight="1">
      <x:c r="A47" s="28" t="str">
        <x:v>C01</x:v>
      </x:c>
      <x:c r="B47" s="28" t="str">
        <x:v>商务确认 Commercial</x:v>
      </x:c>
      <x:c r="C47" s="28" t="str">
        <x:v>报价币种</x:v>
      </x:c>
      <x:c r="D47" s="28" t="str">
        <x:v>Quotation currency</x:v>
      </x:c>
      <x:c r="E47" s="30" t="str"/>
      <x:c r="F47" s="32" t="str">
        <x:v>必填 Required</x:v>
      </x:c>
      <x:c r="G47" s="28" t="str">
        <x:v>CNY / USD / EUR / 其他</x:v>
      </x:c>
      <x:c r="H47" s="28" t="str"/>
      <x:c r="I47" s="33" t="str">
        <x:f>IF(AND(F47="必填 Required",LEN(E47)&gt;0),"已填","")</x:f>
      </x:c>
    </x:row>
    <x:row r="48" ht="40" customHeight="1">
      <x:c r="A48" s="28" t="str">
        <x:v>C02</x:v>
      </x:c>
      <x:c r="B48" s="28" t="str">
        <x:v>商务确认 Commercial</x:v>
      </x:c>
      <x:c r="C48" s="28" t="str">
        <x:v>目标预算或预算范围</x:v>
      </x:c>
      <x:c r="D48" s="28" t="str">
        <x:v>Target budget or range</x:v>
      </x:c>
      <x:c r="E48" s="30" t="str"/>
      <x:c r="F48" s="32" t="str">
        <x:v>可选 Optional</x:v>
      </x:c>
      <x:c r="G48" s="28" t="str">
        <x:v>用于匹配结构和配置，不作为偷工减料依据</x:v>
      </x:c>
      <x:c r="H48" s="28" t="str"/>
      <x:c r="I48" s="33" t="str">
        <x:f>IF(AND(F48="必填 Required",LEN(E48)&gt;0),"已填","")</x:f>
      </x:c>
    </x:row>
    <x:row r="49" ht="40" customHeight="1">
      <x:c r="A49" s="28" t="str">
        <x:v>C03</x:v>
      </x:c>
      <x:c r="B49" s="28" t="str">
        <x:v>商务确认 Commercial</x:v>
      </x:c>
      <x:c r="C49" s="28" t="str">
        <x:v>付款与开票需求</x:v>
      </x:c>
      <x:c r="D49" s="28" t="str">
        <x:v>Payment and invoice requirement</x:v>
      </x:c>
      <x:c r="E49" s="30" t="str"/>
      <x:c r="F49" s="32" t="str">
        <x:v>必填 Required</x:v>
      </x:c>
      <x:c r="G49" s="28" t="str">
        <x:v>付款节点、发票类型、付款主体</x:v>
      </x:c>
      <x:c r="H49" s="28" t="str"/>
      <x:c r="I49" s="33" t="str">
        <x:f>IF(AND(F49="必填 Required",LEN(E49)&gt;0),"已填","")</x:f>
      </x:c>
    </x:row>
    <x:row r="50" ht="40" customHeight="1">
      <x:c r="A50" s="28" t="str">
        <x:v>C04</x:v>
      </x:c>
      <x:c r="B50" s="28" t="str">
        <x:v>商务确认 Commercial</x:v>
      </x:c>
      <x:c r="C50" s="28" t="str">
        <x:v>质保与售后期望</x:v>
      </x:c>
      <x:c r="D50" s="28" t="str">
        <x:v>Warranty and after-sales expectation</x:v>
      </x:c>
      <x:c r="E50" s="30" t="str"/>
      <x:c r="F50" s="32" t="str">
        <x:v>必填 Required</x:v>
      </x:c>
      <x:c r="G50" s="28" t="str">
        <x:v>按合同列明部件、期限、责任和处理方式</x:v>
      </x:c>
      <x:c r="H50" s="28" t="str"/>
      <x:c r="I50" s="33" t="str">
        <x:f>IF(AND(F50="必填 Required",LEN(E50)&gt;0),"已填","")</x:f>
      </x:c>
    </x:row>
    <x:row r="51" ht="40" customHeight="1">
      <x:c r="A51" s="28" t="str">
        <x:v>C05</x:v>
      </x:c>
      <x:c r="B51" s="28" t="str">
        <x:v>商务确认 Commercial</x:v>
      </x:c>
      <x:c r="C51" s="28" t="str">
        <x:v>其他必须条件</x:v>
      </x:c>
      <x:c r="D51" s="28" t="str">
        <x:v>Other mandatory conditions</x:v>
      </x:c>
      <x:c r="E51" s="30" t="str"/>
      <x:c r="F51" s="32" t="str">
        <x:v>可选 Optional</x:v>
      </x:c>
      <x:c r="G51" s="28" t="str">
        <x:v>任何未写入确认表的硬性要求可能影响报价与交期</x:v>
      </x:c>
      <x:c r="H51" s="28" t="str"/>
      <x:c r="I51" s="33" t="str">
        <x:f>IF(AND(F51="必填 Required",LEN(E51)&gt;0),"已填","")</x:f>
      </x:c>
    </x:row>
  </x:sheetData>
  <x:mergeCells>
    <x:mergeCell ref="A1:H1"/>
    <x:mergeCell ref="A2:H2"/>
  </x:mergeCells>
  <x:conditionalFormatting sqref="F6:F51">
    <x:cfRule type="containsText" dxfId="0" priority="1" operator="containsText" text="必填"/>
  </x:conditionalFormatting>
  <x:conditionalFormatting sqref="H3:H3">
    <x:cfRule type="containsText" dxfId="1" priority="2" operator="containsText" text="Ready"/>
    <x:cfRule type="containsText" dxfId="2" priority="3" operator="containsText" text="Incomplete"/>
  </x:conditionalFormatting>
  <x:dataValidations count="4">
    <x:dataValidation type="list" sqref="E10">
      <x:formula1>"别墅 Villa,自建房 Self-built house,公寓 Apartment,酒店 Hotel,商业 Commercial,其他 Other"</x:formula1>
    </x:dataValidation>
    <x:dataValidation type="list" sqref="E20">
      <x:formula1>"铸铝装甲门 Armored door,断桥系统门 Thermal-break system door,偏轴门 Pivot door,全铝玻璃门 Aluminum glass door,其他 Other"</x:formula1>
    </x:dataValidation>
    <x:dataValidation type="list" sqref="E42">
      <x:formula1>"买方确认 Buyer,本地师傅确认 Local installer,景义协调 Jingyi coordination,待确认 TBD"</x:formula1>
    </x:dataValidation>
    <x:dataValidation type="list" sqref="E43">
      <x:formula1>"本地安装团队 Local team,景义协调 Jingyi coordination,买方指定 Buyer-appointed,待确认 TBD"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0d60538193448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9" hidden="0" customWidth="1"/>
    <x:col min="3" max="3" width="34" hidden="0" customWidth="1"/>
    <x:col min="4" max="4" width="20" hidden="0" customWidth="1"/>
    <x:col min="5" max="5" width="45" hidden="0" customWidth="1"/>
    <x:col min="6" max="6" width="18" hidden="0" customWidth="1"/>
    <x:col min="7" max="7" width="36" hidden="0" customWidth="1"/>
    <x:col min="8" max="8" width="1" hidden="0" customWidth="1"/>
  </x:cols>
  <x:sheetData>
    <x:row r="1" ht="34" customHeight="1">
      <x:c r="A1" s="4" t="str">
        <x:v>附件清单 | Attachment Checklist</x:v>
      </x:c>
      <x:c r="B1" s="4" t="str">
        <x:v>附件清单 | Attachment Checklist</x:v>
      </x:c>
      <x:c r="C1" s="4" t="str">
        <x:v>附件清单 | Attachment Checklist</x:v>
      </x:c>
      <x:c r="D1" s="4" t="str">
        <x:v>附件清单 | Attachment Checklist</x:v>
      </x:c>
      <x:c r="E1" s="4" t="str">
        <x:v>附件清单 | Attachment Checklist</x:v>
      </x:c>
      <x:c r="F1" s="4" t="str">
        <x:v>附件清单 | Attachment Checklist</x:v>
      </x:c>
      <x:c r="G1" s="4" t="str">
        <x:v>附件清单 | Attachment Checklist</x:v>
      </x:c>
      <x:c r="H1" s="33"/>
    </x:row>
    <x:row r="2" ht="38" customHeight="1">
      <x:c r="A2" s="8" t="str">
        <x:v>把文件名、网盘链接或聊天记录位置填入黄色列。资料缺失时，工厂只能给出区间或条件报价，不能视为最终配置确认。</x:v>
      </x:c>
      <x:c r="B2" s="8" t="str">
        <x:v>把文件名、网盘链接或聊天记录位置填入黄色列。资料缺失时，工厂只能给出区间或条件报价，不能视为最终配置确认。</x:v>
      </x:c>
      <x:c r="C2" s="8" t="str">
        <x:v>把文件名、网盘链接或聊天记录位置填入黄色列。资料缺失时，工厂只能给出区间或条件报价，不能视为最终配置确认。</x:v>
      </x:c>
      <x:c r="D2" s="8" t="str">
        <x:v>把文件名、网盘链接或聊天记录位置填入黄色列。资料缺失时，工厂只能给出区间或条件报价，不能视为最终配置确认。</x:v>
      </x:c>
      <x:c r="E2" s="8" t="str">
        <x:v>把文件名、网盘链接或聊天记录位置填入黄色列。资料缺失时，工厂只能给出区间或条件报价，不能视为最终配置确认。</x:v>
      </x:c>
      <x:c r="F2" s="8" t="str">
        <x:v>把文件名、网盘链接或聊天记录位置填入黄色列。资料缺失时，工厂只能给出区间或条件报价，不能视为最终配置确认。</x:v>
      </x:c>
      <x:c r="G2" s="8" t="str">
        <x:v>把文件名、网盘链接或聊天记录位置填入黄色列。资料缺失时，工厂只能给出区间或条件报价，不能视为最终配置确认。</x:v>
      </x:c>
      <x:c r="H2" s="33"/>
    </x:row>
    <x:row r="3">
      <x:c r="A3" s="11" t="str">
        <x:v>必需 Required</x:v>
      </x:c>
      <x:c r="B3" s="12" t="n">
        <x:f>COUNTIF(D6:D17,"必需 Required")</x:f>
        <x:v>5</x:v>
      </x:c>
      <x:c r="C3" s="11" t="str">
        <x:v>已提供 Provided</x:v>
      </x:c>
      <x:c r="D3" s="12" t="n">
        <x:f>COUNTIF(H6:H17,"已提供")</x:f>
        <x:v>0</x:v>
      </x:c>
      <x:c r="E3" s="11" t="str">
        <x:v>完整度 Completion</x:v>
      </x:c>
      <x:c r="F3" s="13" t="n">
        <x:f>IFERROR(D3/B3,0)</x:f>
        <x:v>0</x:v>
      </x:c>
      <x:c r="G3" s="34" t="str">
        <x:f>IF(F3=1,"齐全 Complete","待补 Missing")</x:f>
        <x:v>待补 Missing</x:v>
      </x:c>
      <x:c r="H3" s="33"/>
    </x:row>
    <x:row r="4">
      <x:c r="H4" s="33"/>
    </x:row>
    <x:row r="5">
      <x:c r="A5" s="21" t="str">
        <x:v>编号 ID</x:v>
      </x:c>
      <x:c r="B5" s="22" t="str">
        <x:v>中文附件</x:v>
      </x:c>
      <x:c r="C5" s="22" t="str">
        <x:v>English attachment</x:v>
      </x:c>
      <x:c r="D5" s="22" t="str">
        <x:v>要求</x:v>
      </x:c>
      <x:c r="E5" s="22" t="str">
        <x:v>文件名或链接 File / Link</x:v>
      </x:c>
      <x:c r="F5" s="22" t="str">
        <x:v>内部核验</x:v>
      </x:c>
      <x:c r="G5" s="23" t="str">
        <x:v>备注 Notes</x:v>
      </x:c>
      <x:c r="H5" s="33" t="str">
        <x:v>辅助状态</x:v>
      </x:c>
    </x:row>
    <x:row r="6" ht="38" customHeight="1">
      <x:c r="A6" s="27" t="str">
        <x:v>A01</x:v>
      </x:c>
      <x:c r="B6" s="27" t="str">
        <x:v>门洞尺寸草图</x:v>
      </x:c>
      <x:c r="C6" s="27" t="str">
        <x:v>Opening dimension sketch</x:v>
      </x:c>
      <x:c r="D6" s="27" t="str">
        <x:v>必需 Required</x:v>
      </x:c>
      <x:c r="E6" s="29" t="str"/>
      <x:c r="F6" s="29" t="str"/>
      <x:c r="G6" s="27" t="str"/>
      <x:c r="H6" s="33" t="str">
        <x:f>IF(AND(D6="必需 Required",LEN(E6)&gt;0),"已提供","")</x:f>
      </x:c>
    </x:row>
    <x:row r="7" ht="38" customHeight="1">
      <x:c r="A7" s="28" t="str">
        <x:v>A02</x:v>
      </x:c>
      <x:c r="B7" s="28" t="str">
        <x:v>门洞内外四向照片</x:v>
      </x:c>
      <x:c r="C7" s="28" t="str">
        <x:v>Four-direction opening photos</x:v>
      </x:c>
      <x:c r="D7" s="28" t="str">
        <x:v>必需 Required</x:v>
      </x:c>
      <x:c r="E7" s="30" t="str"/>
      <x:c r="F7" s="30" t="str"/>
      <x:c r="G7" s="28" t="str"/>
      <x:c r="H7" s="33" t="str">
        <x:f>IF(AND(D7="必需 Required",LEN(E7)&gt;0),"已提供","")</x:f>
      </x:c>
    </x:row>
    <x:row r="8" ht="38" customHeight="1">
      <x:c r="A8" s="28" t="str">
        <x:v>A03</x:v>
      </x:c>
      <x:c r="B8" s="28" t="str">
        <x:v>卷尺或激光尺读数照片</x:v>
      </x:c>
      <x:c r="C8" s="28" t="str">
        <x:v>Measurement reading photos</x:v>
      </x:c>
      <x:c r="D8" s="28" t="str">
        <x:v>必需 Required</x:v>
      </x:c>
      <x:c r="E8" s="30" t="str"/>
      <x:c r="F8" s="30" t="str"/>
      <x:c r="G8" s="28" t="str"/>
      <x:c r="H8" s="33" t="str">
        <x:f>IF(AND(D8="必需 Required",LEN(E8)&gt;0),"已提供","")</x:f>
      </x:c>
    </x:row>
    <x:row r="9" ht="38" customHeight="1">
      <x:c r="A9" s="28" t="str">
        <x:v>A04</x:v>
      </x:c>
      <x:c r="B9" s="28" t="str">
        <x:v>门槛、地面和排水节点</x:v>
      </x:c>
      <x:c r="C9" s="28" t="str">
        <x:v>Threshold, floor and drainage detail</x:v>
      </x:c>
      <x:c r="D9" s="28" t="str">
        <x:v>必需 Required</x:v>
      </x:c>
      <x:c r="E9" s="30" t="str"/>
      <x:c r="F9" s="30" t="str"/>
      <x:c r="G9" s="28" t="str"/>
      <x:c r="H9" s="33" t="str">
        <x:f>IF(AND(D9="必需 Required",LEN(E9)&gt;0),"已提供","")</x:f>
      </x:c>
    </x:row>
    <x:row r="10" ht="38" customHeight="1">
      <x:c r="A10" s="28" t="str">
        <x:v>A05</x:v>
      </x:c>
      <x:c r="B10" s="28" t="str">
        <x:v>参考门高清图片</x:v>
      </x:c>
      <x:c r="C10" s="28" t="str">
        <x:v>High-resolution reference door image</x:v>
      </x:c>
      <x:c r="D10" s="28" t="str">
        <x:v>必需 Required</x:v>
      </x:c>
      <x:c r="E10" s="30" t="str"/>
      <x:c r="F10" s="30" t="str"/>
      <x:c r="G10" s="28" t="str"/>
      <x:c r="H10" s="33" t="str">
        <x:f>IF(AND(D10="必需 Required",LEN(E10)&gt;0),"已提供","")</x:f>
      </x:c>
    </x:row>
    <x:row r="11" ht="38" customHeight="1">
      <x:c r="A11" s="28" t="str">
        <x:v>A06</x:v>
      </x:c>
      <x:c r="B11" s="28" t="str">
        <x:v>建筑外立面或效果图</x:v>
      </x:c>
      <x:c r="C11" s="28" t="str">
        <x:v>Facade or architectural rendering</x:v>
      </x:c>
      <x:c r="D11" s="28" t="str">
        <x:v>按项目 Conditional</x:v>
      </x:c>
      <x:c r="E11" s="30" t="str"/>
      <x:c r="F11" s="30" t="str"/>
      <x:c r="G11" s="28" t="str"/>
      <x:c r="H11" s="33" t="str">
        <x:f>IF(AND(D11="必需 Required",LEN(E11)&gt;0),"已提供","")</x:f>
      </x:c>
    </x:row>
    <x:row r="12" ht="38" customHeight="1">
      <x:c r="A12" s="28" t="str">
        <x:v>A07</x:v>
      </x:c>
      <x:c r="B12" s="28" t="str">
        <x:v>颜色、纹理或材质样板</x:v>
      </x:c>
      <x:c r="C12" s="28" t="str">
        <x:v>Color, texture or material sample</x:v>
      </x:c>
      <x:c r="D12" s="28" t="str">
        <x:v>按项目 Conditional</x:v>
      </x:c>
      <x:c r="E12" s="30" t="str"/>
      <x:c r="F12" s="30" t="str"/>
      <x:c r="G12" s="28" t="str"/>
      <x:c r="H12" s="33" t="str">
        <x:f>IF(AND(D12="必需 Required",LEN(E12)&gt;0),"已提供","")</x:f>
      </x:c>
    </x:row>
    <x:row r="13" ht="38" customHeight="1">
      <x:c r="A13" s="28" t="str">
        <x:v>A08</x:v>
      </x:c>
      <x:c r="B13" s="28" t="str">
        <x:v>锁具、电源和门禁资料</x:v>
      </x:c>
      <x:c r="C13" s="28" t="str">
        <x:v>Lock, power and access-control data</x:v>
      </x:c>
      <x:c r="D13" s="28" t="str">
        <x:v>按项目 Conditional</x:v>
      </x:c>
      <x:c r="E13" s="30" t="str"/>
      <x:c r="F13" s="30" t="str"/>
      <x:c r="G13" s="28" t="str"/>
      <x:c r="H13" s="33" t="str">
        <x:f>IF(AND(D13="必需 Required",LEN(E13)&gt;0),"已提供","")</x:f>
      </x:c>
    </x:row>
    <x:row r="14" ht="38" customHeight="1">
      <x:c r="A14" s="28" t="str">
        <x:v>A09</x:v>
      </x:c>
      <x:c r="B14" s="28" t="str">
        <x:v>目的国标准或项目规范</x:v>
      </x:c>
      <x:c r="C14" s="28" t="str">
        <x:v>Destination standard or project specification</x:v>
      </x:c>
      <x:c r="D14" s="28" t="str">
        <x:v>按项目 Conditional</x:v>
      </x:c>
      <x:c r="E14" s="30" t="str"/>
      <x:c r="F14" s="30" t="str"/>
      <x:c r="G14" s="28" t="str"/>
      <x:c r="H14" s="33" t="str">
        <x:f>IF(AND(D14="必需 Required",LEN(E14)&gt;0),"已提供","")</x:f>
      </x:c>
    </x:row>
    <x:row r="15" ht="38" customHeight="1">
      <x:c r="A15" s="28" t="str">
        <x:v>A10</x:v>
      </x:c>
      <x:c r="B15" s="28" t="str">
        <x:v>搬运、卸货和安装通道视频</x:v>
      </x:c>
      <x:c r="C15" s="28" t="str">
        <x:v>Handling, unloading and installation route video</x:v>
      </x:c>
      <x:c r="D15" s="28" t="str">
        <x:v>按项目 Conditional</x:v>
      </x:c>
      <x:c r="E15" s="30" t="str"/>
      <x:c r="F15" s="30" t="str"/>
      <x:c r="G15" s="28" t="str"/>
      <x:c r="H15" s="33" t="str">
        <x:f>IF(AND(D15="必需 Required",LEN(E15)&gt;0),"已提供","")</x:f>
      </x:c>
    </x:row>
    <x:row r="16" ht="38" customHeight="1">
      <x:c r="A16" s="28" t="str">
        <x:v>A11</x:v>
      </x:c>
      <x:c r="B16" s="28" t="str">
        <x:v>门表、数量清单或项目图纸</x:v>
      </x:c>
      <x:c r="C16" s="28" t="str">
        <x:v>Door schedule, quantity list or project drawings</x:v>
      </x:c>
      <x:c r="D16" s="28" t="str">
        <x:v>按项目 Conditional</x:v>
      </x:c>
      <x:c r="E16" s="30" t="str"/>
      <x:c r="F16" s="30" t="str"/>
      <x:c r="G16" s="28" t="str"/>
      <x:c r="H16" s="33" t="str">
        <x:f>IF(AND(D16="必需 Required",LEN(E16)&gt;0),"已提供","")</x:f>
      </x:c>
    </x:row>
    <x:row r="17" ht="38" customHeight="1">
      <x:c r="A17" s="28" t="str">
        <x:v>A12</x:v>
      </x:c>
      <x:c r="B17" s="28" t="str">
        <x:v>货代或本地安装联系人</x:v>
      </x:c>
      <x:c r="C17" s="28" t="str">
        <x:v>Forwarder or local installer contact</x:v>
      </x:c>
      <x:c r="D17" s="28" t="str">
        <x:v>按项目 Conditional</x:v>
      </x:c>
      <x:c r="E17" s="30" t="str"/>
      <x:c r="F17" s="30" t="str"/>
      <x:c r="G17" s="28" t="str"/>
      <x:c r="H17" s="33" t="str">
        <x:f>IF(AND(D17="必需 Required",LEN(E17)&gt;0),"已提供","")</x:f>
      </x:c>
    </x:row>
  </x:sheetData>
  <x:mergeCells>
    <x:mergeCell ref="A1:G1"/>
    <x:mergeCell ref="A2:G2"/>
  </x:mergeCells>
  <x:conditionalFormatting sqref="G3:G3">
    <x:cfRule type="containsText" dxfId="3" priority="1" operator="containsText" text="Complete"/>
    <x:cfRule type="containsText" dxfId="4" priority="2" operator="containsText" text="Missing"/>
  </x:conditionalFormatting>
  <x:dataValidations count="1">
    <x:dataValidation type="list" sqref="F6:F17">
      <x:formula1>"未核验,已核验,需重拍,不适用"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ce8b78fc86450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0" hidden="0" customWidth="1"/>
    <x:col min="3" max="3" width="39" hidden="0" customWidth="1"/>
    <x:col min="4" max="4" width="41" hidden="0" customWidth="1"/>
    <x:col min="5" max="5" width="39" hidden="0" customWidth="1"/>
    <x:col min="6" max="6" width="35" hidden="0" customWidth="1"/>
  </x:cols>
  <x:sheetData>
    <x:row r="1" ht="34" customHeight="1">
      <x:c r="A1" s="4" t="str">
        <x:v>采购与交付责任边界 | Procurement &amp; Delivery Responsibility Matrix</x:v>
      </x:c>
      <x:c r="B1" s="4" t="str">
        <x:v>采购与交付责任边界 | Procurement &amp; Delivery Responsibility Matrix</x:v>
      </x:c>
      <x:c r="C1" s="4" t="str">
        <x:v>采购与交付责任边界 | Procurement &amp; Delivery Responsibility Matrix</x:v>
      </x:c>
      <x:c r="D1" s="4" t="str">
        <x:v>采购与交付责任边界 | Procurement &amp; Delivery Responsibility Matrix</x:v>
      </x:c>
      <x:c r="E1" s="4" t="str">
        <x:v>采购与交付责任边界 | Procurement &amp; Delivery Responsibility Matrix</x:v>
      </x:c>
      <x:c r="F1" s="4" t="str">
        <x:v>采购与交付责任边界 | Procurement &amp; Delivery Responsibility Matrix</x:v>
      </x:c>
    </x:row>
    <x:row r="2" ht="42" customHeight="1">
      <x:c r="A2" s="8" t="str">
        <x:v>本矩阵用于报价和合同前对齐，不替代正式合同。责任会随贸易条款、城市、现场条件、安装方式和目的国规定变化，所有空白或冲突项必须在生产前书面确认。</x:v>
      </x:c>
      <x:c r="B2" s="8" t="str">
        <x:v>本矩阵用于报价和合同前对齐，不替代正式合同。责任会随贸易条款、城市、现场条件、安装方式和目的国规定变化，所有空白或冲突项必须在生产前书面确认。</x:v>
      </x:c>
      <x:c r="C2" s="8" t="str">
        <x:v>本矩阵用于报价和合同前对齐，不替代正式合同。责任会随贸易条款、城市、现场条件、安装方式和目的国规定变化，所有空白或冲突项必须在生产前书面确认。</x:v>
      </x:c>
      <x:c r="D2" s="8" t="str">
        <x:v>本矩阵用于报价和合同前对齐，不替代正式合同。责任会随贸易条款、城市、现场条件、安装方式和目的国规定变化，所有空白或冲突项必须在生产前书面确认。</x:v>
      </x:c>
      <x:c r="E2" s="8" t="str">
        <x:v>本矩阵用于报价和合同前对齐，不替代正式合同。责任会随贸易条款、城市、现场条件、安装方式和目的国规定变化，所有空白或冲突项必须在生产前书面确认。</x:v>
      </x:c>
      <x:c r="F2" s="8" t="str">
        <x:v>本矩阵用于报价和合同前对齐，不替代正式合同。责任会随贸易条款、城市、现场条件、安装方式和目的国规定变化，所有空白或冲突项必须在生产前书面确认。</x:v>
      </x:c>
    </x:row>
    <x:row r="4">
      <x:c r="A4" s="21" t="str">
        <x:v>编号 ID</x:v>
      </x:c>
      <x:c r="B4" s="22" t="str">
        <x:v>阶段 Stage</x:v>
      </x:c>
      <x:c r="C4" s="22" t="str">
        <x:v>买方 / 采购方 Buyer</x:v>
      </x:c>
      <x:c r="D4" s="22" t="str">
        <x:v>景义 / 工厂 Factory</x:v>
      </x:c>
      <x:c r="E4" s="22" t="str">
        <x:v>物流 / 安装方 Logistics / Installer</x:v>
      </x:c>
      <x:c r="F4" s="23" t="str">
        <x:v>必须留存的记录 Required record</x:v>
      </x:c>
    </x:row>
    <x:row r="5" ht="58" customHeight="1">
      <x:c r="A5" s="27" t="str">
        <x:v>R01</x:v>
      </x:c>
      <x:c r="B5" s="27" t="str">
        <x:v>需求与用途</x:v>
      </x:c>
      <x:c r="C5" s="27" t="str">
        <x:v>说明使用场景、目的国、数量、预算与必须条件</x:v>
      </x:c>
      <x:c r="D5" s="27" t="str">
        <x:v>根据需求判断可行性并提出待确认项</x:v>
      </x:c>
      <x:c r="E5" s="27" t="str">
        <x:v>不适用</x:v>
      </x:c>
      <x:c r="F5" s="27" t="str">
        <x:v>双方签字/书面确认的需求表</x:v>
      </x:c>
    </x:row>
    <x:row r="6" ht="58" customHeight="1">
      <x:c r="A6" s="28" t="str">
        <x:v>R02</x:v>
      </x:c>
      <x:c r="B6" s="28" t="str">
        <x:v>门洞与现场</x:v>
      </x:c>
      <x:c r="C6" s="28" t="str">
        <x:v>提供真实尺寸、完成面、墙体、门槛、开启和通道条件</x:v>
      </x:c>
      <x:c r="D6" s="28" t="str">
        <x:v>提供测量模板；如约定可协调现场量尺</x:v>
      </x:c>
      <x:c r="E6" s="28" t="str">
        <x:v>安装方复核现场可施工性</x:v>
      </x:c>
      <x:c r="F6" s="28" t="str">
        <x:v>量尺确认单和现场照片</x:v>
      </x:c>
    </x:row>
    <x:row r="7" ht="58" customHeight="1">
      <x:c r="A7" s="28" t="str">
        <x:v>R03</x:v>
      </x:c>
      <x:c r="B7" s="28" t="str">
        <x:v>当地标准</x:v>
      </x:c>
      <x:c r="C7" s="28" t="str">
        <x:v>明确目的国法律、建筑规范、认证和进口要求</x:v>
      </x:c>
      <x:c r="D7" s="28" t="str">
        <x:v>根据买方提供的要求评估材料与结构适配</x:v>
      </x:c>
      <x:c r="E7" s="28" t="str">
        <x:v>按当地规范施工</x:v>
      </x:c>
      <x:c r="F7" s="28" t="str">
        <x:v>标准原文、责任说明</x:v>
      </x:c>
    </x:row>
    <x:row r="8" ht="58" customHeight="1">
      <x:c r="A8" s="28" t="str">
        <x:v>R04</x:v>
      </x:c>
      <x:c r="B8" s="28" t="str">
        <x:v>方案与图纸</x:v>
      </x:c>
      <x:c r="C8" s="28" t="str">
        <x:v>确认样式、颜色、开启、五金和功能</x:v>
      </x:c>
      <x:c r="D8" s="28" t="str">
        <x:v>出配置方案、效果图或生产图并标注边界</x:v>
      </x:c>
      <x:c r="E8" s="28" t="str">
        <x:v>确认安装节点可执行</x:v>
      </x:c>
      <x:c r="F8" s="28" t="str">
        <x:v>最终确认图 / BOM</x:v>
      </x:c>
    </x:row>
    <x:row r="9" ht="58" customHeight="1">
      <x:c r="A9" s="28" t="str">
        <x:v>R05</x:v>
      </x:c>
      <x:c r="B9" s="28" t="str">
        <x:v>生产与质检</x:v>
      </x:c>
      <x:c r="C9" s="28" t="str">
        <x:v>按节点确认变更并避免口头临时修改</x:v>
      </x:c>
      <x:c r="D9" s="28" t="str">
        <x:v>按确认文件生产，保留关键过程和出厂检查</x:v>
      </x:c>
      <x:c r="E9" s="28" t="str">
        <x:v>不适用</x:v>
      </x:c>
      <x:c r="F9" s="28" t="str">
        <x:v>生产记录、质检/验货记录</x:v>
      </x:c>
    </x:row>
    <x:row r="10" ht="58" customHeight="1">
      <x:c r="A10" s="28" t="str">
        <x:v>R06</x:v>
      </x:c>
      <x:c r="B10" s="28" t="str">
        <x:v>发货前验收</x:v>
      </x:c>
      <x:c r="C10" s="28" t="str">
        <x:v>按约定时间参与图片、视频或第三方验货</x:v>
      </x:c>
      <x:c r="D10" s="28" t="str">
        <x:v>提供约定范围的验货资料并确认包装前状态</x:v>
      </x:c>
      <x:c r="E10" s="28" t="str">
        <x:v>必要时参与安装可行性复核</x:v>
      </x:c>
      <x:c r="F10" s="28" t="str">
        <x:v>发货前验收单</x:v>
      </x:c>
    </x:row>
    <x:row r="11" ht="58" customHeight="1">
      <x:c r="A11" s="28" t="str">
        <x:v>R07</x:v>
      </x:c>
      <x:c r="B11" s="28" t="str">
        <x:v>包装</x:v>
      </x:c>
      <x:c r="C11" s="28" t="str">
        <x:v>提供目的国木包装、箱唛和拆分要求</x:v>
      </x:c>
      <x:c r="D11" s="28" t="str">
        <x:v>按确认要求制作包装并留存照片</x:v>
      </x:c>
      <x:c r="E11" s="28" t="str">
        <x:v>确认现场拆箱和保管条件</x:v>
      </x:c>
      <x:c r="F11" s="28" t="str">
        <x:v>包装照片、箱唛和装箱清单</x:v>
      </x:c>
    </x:row>
    <x:row r="12" ht="58" customHeight="1">
      <x:c r="A12" s="28" t="str">
        <x:v>R08</x:v>
      </x:c>
      <x:c r="B12" s="28" t="str">
        <x:v>物流与清关</x:v>
      </x:c>
      <x:c r="C12" s="28" t="str">
        <x:v>按贸易条款承担相应订舱、清关、税费和收货责任</x:v>
      </x:c>
      <x:c r="D12" s="28" t="str">
        <x:v>按贸易条款提供约定单据并交付承运人</x:v>
      </x:c>
      <x:c r="E12" s="28" t="str">
        <x:v>不适用</x:v>
      </x:c>
      <x:c r="F12" s="28" t="str">
        <x:v>运单、装箱单、贸易条款</x:v>
      </x:c>
    </x:row>
    <x:row r="13" ht="58" customHeight="1">
      <x:c r="A13" s="28" t="str">
        <x:v>R09</x:v>
      </x:c>
      <x:c r="B13" s="28" t="str">
        <x:v>卸货与搬运</x:v>
      </x:c>
      <x:c r="C13" s="28" t="str">
        <x:v>确认叉车、吊车、人工、通道和临时存放</x:v>
      </x:c>
      <x:c r="D13" s="28" t="str">
        <x:v>提供产品重量/包装尺寸等已确认信息</x:v>
      </x:c>
      <x:c r="E13" s="28" t="str">
        <x:v>按现场安全要求执行搬运</x:v>
      </x:c>
      <x:c r="F13" s="28" t="str">
        <x:v>卸货方案和交接照片</x:v>
      </x:c>
    </x:row>
    <x:row r="14" ht="58" customHeight="1">
      <x:c r="A14" s="28" t="str">
        <x:v>R10</x:v>
      </x:c>
      <x:c r="B14" s="28" t="str">
        <x:v>安装</x:v>
      </x:c>
      <x:c r="C14" s="28" t="str">
        <x:v>提供具备条件的墙体、地面、电源和施工许可</x:v>
      </x:c>
      <x:c r="D14" s="28" t="str">
        <x:v>按约定提供安装资料、远程指导或协调服务</x:v>
      </x:c>
      <x:c r="E14" s="28" t="str">
        <x:v>按图施工、调试并记录异常</x:v>
      </x:c>
      <x:c r="F14" s="28" t="str">
        <x:v>安装过程和完成照片</x:v>
      </x:c>
    </x:row>
    <x:row r="15" ht="58" customHeight="1">
      <x:c r="A15" s="28" t="str">
        <x:v>R11</x:v>
      </x:c>
      <x:c r="B15" s="28" t="str">
        <x:v>验收</x:v>
      </x:c>
      <x:c r="C15" s="28" t="str">
        <x:v>按合同和确认图核验外观、开启、锁具和附件</x:v>
      </x:c>
      <x:c r="D15" s="28" t="str">
        <x:v>处理制造责任范围内的问题</x:v>
      </x:c>
      <x:c r="E15" s="28" t="str">
        <x:v>处理安装责任范围内的问题</x:v>
      </x:c>
      <x:c r="F15" s="28" t="str">
        <x:v>验收单和问题清单</x:v>
      </x:c>
    </x:row>
    <x:row r="16" ht="58" customHeight="1">
      <x:c r="A16" s="28" t="str">
        <x:v>R12</x:v>
      </x:c>
      <x:c r="B16" s="28" t="str">
        <x:v>售后</x:v>
      </x:c>
      <x:c r="C16" s="28" t="str">
        <x:v>保留订单、配置、安装和故障资料并及时反馈</x:v>
      </x:c>
      <x:c r="D16" s="28" t="str">
        <x:v>按合同质保范围判断并给出处理方案</x:v>
      </x:c>
      <x:c r="E16" s="28" t="str">
        <x:v>配合现场检查、维修或更换</x:v>
      </x:c>
      <x:c r="F16" s="28" t="str">
        <x:v>售后工单和闭环记录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0244948113c74697"/>
  </x:tableParts>
</x:worksheet>
</file>