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72fe194aa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d65ea7df01b84f75"/>
    <x:sheet xmlns:r="http://schemas.openxmlformats.org/officeDocument/2006/relationships" name="项目与门洞" sheetId="2" r:id="R6d95e739f0e8470c"/>
    <x:sheet xmlns:r="http://schemas.openxmlformats.org/officeDocument/2006/relationships" name="配置BOM" sheetId="3" r:id="R17151fa74bf64102"/>
    <x:sheet xmlns:r="http://schemas.openxmlformats.org/officeDocument/2006/relationships" name="图纸版本" sheetId="4" r:id="R3d045aef9a3e41c5"/>
    <x:sheet xmlns:r="http://schemas.openxmlformats.org/officeDocument/2006/relationships" name="包装配件" sheetId="5" r:id="R9f1be6f41951494a"/>
    <x:sheet xmlns:r="http://schemas.openxmlformats.org/officeDocument/2006/relationships" name="出厂验收" sheetId="6" r:id="R06032cc69a0541fd"/>
    <x:sheet xmlns:r="http://schemas.openxmlformats.org/officeDocument/2006/relationships" name="安装交接" sheetId="7" r:id="R5e5167ad19624c46"/>
    <x:sheet xmlns:r="http://schemas.openxmlformats.org/officeDocument/2006/relationships" name="责任边界" sheetId="8" r:id="R61c1be55494944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181818"/>
      <x:name val="Carlito"/>
    </x:font>
    <x:font>
      <x:b/>
      <x:sz val="11"/>
      <x:color rgb="FFFFFFFF"/>
      <x:name val="Carlito"/>
    </x:font>
    <x:font>
      <x:sz val="11"/>
      <x:color rgb="FF181818"/>
      <x:name val="Carlito"/>
    </x:font>
    <x:font>
      <x:b/>
      <x:sz val="11"/>
      <x:color rgb="FF181818"/>
      <x:name val="Carlito"/>
    </x:font>
    <x:font>
      <x:b/>
      <x:sz val="18"/>
      <x:color rgb="FF181818"/>
      <x:name val="Carlito"/>
    </x:font>
    <x:font>
      <x:b/>
      <x:sz val="10"/>
      <x:color rgb="FFFFFFFF"/>
      <x:name val="Carlito"/>
    </x:font>
    <x:font>
      <x:b/>
      <x:sz val="11"/>
      <x:color rgb="FFA64B45"/>
      <x:name val="Carlito"/>
    </x:font>
    <x:font>
      <x:b/>
      <x:sz val="18"/>
      <x:name val="Arial"/>
    </x:font>
    <x:font>
      <x:b/>
      <x:sz val="10"/>
      <x:color rgb="FF181818"/>
      <x:name val="Arial"/>
    </x:font>
    <x:font>
      <x:sz val="10"/>
      <x:name val="Arial"/>
    </x:font>
    <x:font>
      <x:sz val="10"/>
      <x:color rgb="FF5C4033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81818"/>
      </x:patternFill>
    </x:fill>
    <x:fill>
      <x:patternFill patternType="solid">
        <x:fgColor rgb="FFF0E6D5"/>
      </x:patternFill>
    </x:fill>
    <x:fill>
      <x:patternFill patternType="solid">
        <x:fgColor rgb="FFF7F5F1"/>
      </x:patternFill>
    </x:fill>
    <x:fill>
      <x:patternFill patternType="solid">
        <x:fgColor rgb="FFFFFFFF"/>
      </x:patternFill>
    </x:fill>
    <x:fill>
      <x:patternFill patternType="solid">
        <x:fgColor rgb="FF2E6F69"/>
      </x:patternFill>
    </x:fill>
    <x:fill>
      <x:patternFill patternType="solid">
        <x:fgColor rgb="FFF4E7E5"/>
      </x:patternFill>
    </x:fill>
    <x:fill>
      <x:patternFill patternType="solid">
        <x:fgColor rgb="FFFFF7DA"/>
      </x:patternFill>
    </x:fill>
    <x:fill>
      <x:patternFill patternType="solid">
        <x:fgColor rgb="FFFFF7DA"/>
      </x:patternFill>
    </x:fill>
  </x:fills>
  <x:borders count="17">
    <x:border/>
    <x:border>
      <x:left style="thin">
        <x:color rgb="FFD8D4CC"/>
      </x:left>
      <x:right style="thin">
        <x:color rgb="FFD8D4CC"/>
      </x:right>
      <x:top style="thin">
        <x:color rgb="FFD8D4CC"/>
      </x:top>
    </x:border>
    <x:border>
      <x:left style="thin">
        <x:color rgb="FFD8D4CC"/>
      </x:left>
      <x:right style="thin">
        <x:color rgb="FFD8D4CC"/>
      </x:right>
    </x:border>
    <x:border>
      <x:left style="thin">
        <x:color rgb="FFD8D4CC"/>
      </x:left>
      <x:right style="thin">
        <x:color rgb="FFD8D4CC"/>
      </x:right>
      <x:bottom style="thin">
        <x:color rgb="FFD8D4CC"/>
      </x:bottom>
    </x:border>
    <x:border>
      <x:left style="medium">
        <x:color rgb="FFB88A45"/>
      </x:left>
      <x:top style="medium">
        <x:color rgb="FFB88A45"/>
      </x:top>
      <x:bottom style="medium">
        <x:color rgb="FFB88A45"/>
      </x:bottom>
    </x:border>
    <x:border>
      <x:right style="medium">
        <x:color rgb="FFB88A45"/>
      </x:right>
      <x:top style="medium">
        <x:color rgb="FFB88A45"/>
      </x:top>
      <x:bottom style="medium">
        <x:color rgb="FFB88A45"/>
      </x:bottom>
    </x:border>
    <x:border>
      <x:left style="thin">
        <x:color rgb="FFD8D4CC"/>
      </x:left>
      <x:right style="thin">
        <x:color rgb="FFD8D4CC"/>
      </x:right>
      <x:top style="thin">
        <x:color rgb="FFD8D4CC"/>
      </x:top>
      <x:bottom style="thin">
        <x:color rgb="FFD8D4CC"/>
      </x:bottom>
    </x:border>
    <x:border>
      <x:bottom style="thin">
        <x:color rgb="FFD8D4CC"/>
      </x:bottom>
    </x:border>
    <x:border>
      <x:top style="thin">
        <x:color rgb="FFD8D4CC"/>
      </x:top>
      <x:bottom style="thin">
        <x:color rgb="FFD8D4CC"/>
      </x:bottom>
    </x:border>
    <x:border>
      <x:left style="thin">
        <x:color rgb="FFA64B45"/>
      </x:left>
      <x:top style="thin">
        <x:color rgb="FFA64B45"/>
      </x:top>
    </x:border>
    <x:border>
      <x:top style="thin">
        <x:color rgb="FFA64B45"/>
      </x:top>
    </x:border>
    <x:border>
      <x:right style="thin">
        <x:color rgb="FFA64B45"/>
      </x:right>
      <x:top style="thin">
        <x:color rgb="FFA64B45"/>
      </x:top>
    </x:border>
    <x:border>
      <x:left style="thin">
        <x:color rgb="FFA64B45"/>
      </x:left>
    </x:border>
    <x:border>
      <x:right style="thin">
        <x:color rgb="FFA64B45"/>
      </x:right>
    </x:border>
    <x:border>
      <x:left style="thin">
        <x:color rgb="FFA64B45"/>
      </x:left>
      <x:bottom style="thin">
        <x:color rgb="FFA64B45"/>
      </x:bottom>
    </x:border>
    <x:border>
      <x:bottom style="thin">
        <x:color rgb="FFA64B45"/>
      </x:bottom>
    </x:border>
    <x:border>
      <x:right style="thin">
        <x:color rgb="FFA64B45"/>
      </x:right>
      <x:bottom style="thin">
        <x:color rgb="FFA64B45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4" xfId="0" applyNumberFormat="1" applyFont="1" applyFill="1" applyBorder="1" applyAlignment="1">
      <x:alignment horizontal="center"/>
    </x:xf>
    <x:xf numFmtId="0" fontId="6" fillId="5" borderId="5" xfId="0" applyNumberFormat="1" applyFont="1" applyFill="1" applyBorder="1" applyAlignment="1">
      <x:alignment horizont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200" fontId="6" fillId="5" borderId="4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6" xfId="0" applyNumberFormat="1" applyFont="1" applyFill="1" applyBorder="1"/>
    <x:xf numFmtId="0" fontId="7" fillId="6" borderId="6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horizontal="center" wrapText="1"/>
    </x:xf>
    <x:xf numFmtId="0" fontId="7" fillId="6" borderId="6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7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9" xfId="0" applyNumberFormat="1" applyFont="1" applyFill="1" applyBorder="1"/>
    <x:xf numFmtId="0" fontId="8" fillId="7" borderId="10" xfId="0" applyNumberFormat="1" applyFont="1" applyFill="1" applyBorder="1"/>
    <x:xf numFmtId="0" fontId="8" fillId="7" borderId="11" xfId="0" applyNumberFormat="1" applyFont="1" applyFill="1" applyBorder="1"/>
    <x:xf numFmtId="0" fontId="8" fillId="7" borderId="12" xfId="0" applyNumberFormat="1" applyFont="1" applyFill="1" applyBorder="1"/>
    <x:xf numFmtId="0" fontId="8" fillId="7" borderId="13" xfId="0" applyNumberFormat="1" applyFont="1" applyFill="1" applyBorder="1"/>
    <x:xf numFmtId="0" fontId="8" fillId="7" borderId="14" xfId="0" applyNumberFormat="1" applyFont="1" applyFill="1" applyBorder="1"/>
    <x:xf numFmtId="0" fontId="8" fillId="7" borderId="15" xfId="0" applyNumberFormat="1" applyFont="1" applyFill="1" applyBorder="1"/>
    <x:xf numFmtId="0" fontId="8" fillId="7" borderId="16" xfId="0" applyNumberFormat="1" applyFont="1" applyFill="1" applyBorder="1"/>
    <x:xf numFmtId="0" fontId="8" fillId="7" borderId="9" xfId="0" applyNumberFormat="1" applyFont="1" applyFill="1" applyBorder="1" applyAlignment="1">
      <x:alignment wrapText="1"/>
    </x:xf>
    <x:xf numFmtId="0" fontId="8" fillId="7" borderId="10" xfId="0" applyNumberFormat="1" applyFont="1" applyFill="1" applyBorder="1" applyAlignment="1">
      <x:alignment wrapText="1"/>
    </x:xf>
    <x:xf numFmtId="0" fontId="8" fillId="7" borderId="11" xfId="0" applyNumberFormat="1" applyFont="1" applyFill="1" applyBorder="1" applyAlignment="1">
      <x:alignment wrapText="1"/>
    </x:xf>
    <x:xf numFmtId="0" fontId="8" fillId="7" borderId="12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13" xfId="0" applyNumberFormat="1" applyFont="1" applyFill="1" applyBorder="1" applyAlignment="1">
      <x:alignment wrapText="1"/>
    </x:xf>
    <x:xf numFmtId="0" fontId="8" fillId="7" borderId="14" xfId="0" applyNumberFormat="1" applyFont="1" applyFill="1" applyBorder="1" applyAlignment="1">
      <x:alignment wrapText="1"/>
    </x:xf>
    <x:xf numFmtId="0" fontId="8" fillId="7" borderId="15" xfId="0" applyNumberFormat="1" applyFont="1" applyFill="1" applyBorder="1" applyAlignment="1">
      <x:alignment wrapText="1"/>
    </x:xf>
    <x:xf numFmtId="0" fontId="8" fillId="7" borderId="16" xfId="0" applyNumberFormat="1" applyFont="1" applyFill="1" applyBorder="1" applyAlignment="1">
      <x:alignment wrapText="1"/>
    </x:xf>
    <x:xf numFmtId="0" fontId="8" fillId="7" borderId="9" xfId="0" applyNumberFormat="1" applyFont="1" applyFill="1" applyBorder="1" applyAlignment="1">
      <x:alignment vertical="center" wrapText="1"/>
    </x:xf>
    <x:xf numFmtId="0" fontId="8" fillId="7" borderId="10" xfId="0" applyNumberFormat="1" applyFont="1" applyFill="1" applyBorder="1" applyAlignment="1">
      <x:alignment vertical="center" wrapText="1"/>
    </x:xf>
    <x:xf numFmtId="0" fontId="8" fillId="7" borderId="11" xfId="0" applyNumberFormat="1" applyFont="1" applyFill="1" applyBorder="1" applyAlignment="1">
      <x:alignment vertical="center" wrapText="1"/>
    </x:xf>
    <x:xf numFmtId="0" fontId="8" fillId="7" borderId="12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13" xfId="0" applyNumberFormat="1" applyFont="1" applyFill="1" applyBorder="1" applyAlignment="1">
      <x:alignment vertical="center" wrapText="1"/>
    </x:xf>
    <x:xf numFmtId="0" fontId="8" fillId="7" borderId="14" xfId="0" applyNumberFormat="1" applyFont="1" applyFill="1" applyBorder="1" applyAlignment="1">
      <x:alignment vertical="center" wrapText="1"/>
    </x:xf>
    <x:xf numFmtId="0" fontId="8" fillId="7" borderId="15" xfId="0" applyNumberFormat="1" applyFont="1" applyFill="1" applyBorder="1" applyAlignment="1">
      <x:alignment vertical="center" wrapText="1"/>
    </x:xf>
    <x:xf numFmtId="0" fontId="8" fillId="7" borderId="16" xfId="0" applyNumberFormat="1" applyFont="1" applyFill="1" applyBorder="1" applyAlignment="1">
      <x:alignment vertical="center" wrapText="1"/>
    </x:xf>
    <x:xf numFmtId="0" fontId="2" fillId="8" borderId="7" xfId="0" applyNumberFormat="1" applyFont="1" applyFill="1" applyBorder="1" applyAlignment="1">
      <x:alignment vertical="top" wrapText="1"/>
    </x:xf>
    <x:xf numFmtId="0" fontId="2" fillId="8" borderId="8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201" fontId="9" fillId="0" borderId="0" xfId="0" applyNumberFormat="1" applyFont="1" applyFill="1" applyBorder="1"/>
    <x:xf numFmtId="201" fontId="9" fillId="0" borderId="0" xfId="0" applyNumberFormat="1" applyFont="1" applyFill="1" applyBorder="1" applyAlignment="1">
      <x:alignment horizontal="center"/>
    </x:xf>
    <x:xf numFmtId="201" fontId="9" fillId="0" borderId="0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1"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  <x:dxf>
      <x:font>
        <x:b/>
        <x:color rgb="FF21643C"/>
      </x:font>
      <x:fill>
        <x:patternFill>
          <x:bgColor rgb="FFDCEFE5"/>
        </x:patternFill>
      </x:fill>
    </x:dxf>
    <x:dxf>
      <x:font>
        <x:b/>
        <x:color rgb="FF885A12"/>
      </x:font>
      <x:fill>
        <x:patternFill>
          <x:bgColor rgb="FFFFF0D8"/>
        </x:patternFill>
      </x:fill>
    </x:dxf>
    <x:dxf>
      <x:font>
        <x:color rgb="FFA64B45"/>
      </x:font>
      <x:fill>
        <x:patternFill>
          <x:bgColor rgb="FFF4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c4cfa93064ee1" /><Relationship Type="http://schemas.openxmlformats.org/officeDocument/2006/relationships/theme" Target="/xl/theme/theme1.xml" Id="Rf69a6cda47c842e9" /><Relationship Type="http://schemas.openxmlformats.org/officeDocument/2006/relationships/sharedStrings" Target="/xl/sharedStrings.xml" Id="R90c999aa3f0c4185" /><Relationship Type="http://schemas.openxmlformats.org/officeDocument/2006/relationships/worksheet" Target="/xl/worksheets/sheet1.xml" Id="Rd65ea7df01b84f75" /><Relationship Type="http://schemas.openxmlformats.org/officeDocument/2006/relationships/worksheet" Target="/xl/worksheets/sheet2.xml" Id="R6d95e739f0e8470c" /><Relationship Type="http://schemas.openxmlformats.org/officeDocument/2006/relationships/worksheet" Target="/xl/worksheets/sheet3.xml" Id="R17151fa74bf64102" /><Relationship Type="http://schemas.openxmlformats.org/officeDocument/2006/relationships/worksheet" Target="/xl/worksheets/sheet4.xml" Id="R3d045aef9a3e41c5" /><Relationship Type="http://schemas.openxmlformats.org/officeDocument/2006/relationships/worksheet" Target="/xl/worksheets/sheet5.xml" Id="R9f1be6f41951494a" /><Relationship Type="http://schemas.openxmlformats.org/officeDocument/2006/relationships/worksheet" Target="/xl/worksheets/sheet6.xml" Id="R06032cc69a0541fd" /><Relationship Type="http://schemas.openxmlformats.org/officeDocument/2006/relationships/worksheet" Target="/xl/worksheets/sheet7.xml" Id="R5e5167ad19624c46" /><Relationship Type="http://schemas.openxmlformats.org/officeDocument/2006/relationships/worksheet" Target="/xl/worksheets/sheet8.xml" Id="R61c1be55494944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36" hidden="0" customWidth="1"/>
    <x:col min="4" max="4" width="18" hidden="0" customWidth="1"/>
    <x:col min="5" max="5" width="13" hidden="0" customWidth="1"/>
    <x:col min="6" max="6" width="13" hidden="0" customWidth="1"/>
    <x:col min="7" max="7" width="13" hidden="0" customWidth="1"/>
    <x:col min="8" max="8" width="24" hidden="0" customWidth="1"/>
  </x:cols>
  <x:sheetData>
    <x:row r="1" ht="34" customHeight="1">
      <x:c r="A1" s="4" t="str">
        <x:v>景义高端门外贸单樘采购交付文件包 | Jingyi Single-Door Project Handover Pack</x:v>
      </x:c>
      <x:c r="B1" s="4" t="str">
        <x:v>景义高端门外贸单樘采购交付文件包 | Jingyi Single-Door Project Handover Pack</x:v>
      </x:c>
      <x:c r="C1" s="4" t="str">
        <x:v>景义高端门外贸单樘采购交付文件包 | Jingyi Single-Door Project Handover Pack</x:v>
      </x:c>
      <x:c r="D1" s="4" t="str">
        <x:v>景义高端门外贸单樘采购交付文件包 | Jingyi Single-Door Project Handover Pack</x:v>
      </x:c>
      <x:c r="E1" s="4" t="str">
        <x:v>景义高端门外贸单樘采购交付文件包 | Jingyi Single-Door Project Handover Pack</x:v>
      </x:c>
      <x:c r="F1" s="4" t="str">
        <x:v>景义高端门外贸单樘采购交付文件包 | Jingyi Single-Door Project Handover Pack</x:v>
      </x:c>
      <x:c r="G1" s="4" t="str">
        <x:v>景义高端门外贸单樘采购交付文件包 | Jingyi Single-Door Project Handover Pack</x:v>
      </x:c>
      <x:c r="H1" s="4" t="str">
        <x:v>景义高端门外贸单樘采购交付文件包 | Jingyi Single-Door Project Handover Pack</x:v>
      </x:c>
    </x:row>
    <x:row r="2" ht="34" customHeight="1">
      <x:c r="A2" s="4" t="str">
        <x:v>景义高端门外贸单樘采购交付文件包 | Jingyi Single-Door Project Handover Pack</x:v>
      </x:c>
      <x:c r="B2" s="4" t="str">
        <x:v>景义高端门外贸单樘采购交付文件包 | Jingyi Single-Door Project Handover Pack</x:v>
      </x:c>
      <x:c r="C2" s="4" t="str">
        <x:v>景义高端门外贸单樘采购交付文件包 | Jingyi Single-Door Project Handover Pack</x:v>
      </x:c>
      <x:c r="D2" s="4" t="str">
        <x:v>景义高端门外贸单樘采购交付文件包 | Jingyi Single-Door Project Handover Pack</x:v>
      </x:c>
      <x:c r="E2" s="4" t="str">
        <x:v>景义高端门外贸单樘采购交付文件包 | Jingyi Single-Door Project Handover Pack</x:v>
      </x:c>
      <x:c r="F2" s="4" t="str">
        <x:v>景义高端门外贸单樘采购交付文件包 | Jingyi Single-Door Project Handover Pack</x:v>
      </x:c>
      <x:c r="G2" s="4" t="str">
        <x:v>景义高端门外贸单樘采购交付文件包 | Jingyi Single-Door Project Handover Pack</x:v>
      </x:c>
      <x:c r="H2" s="4" t="str">
        <x:v>景义高端门外贸单樘采购交付文件包 | Jingyi Single-Door Project Handover Pack</x:v>
      </x:c>
    </x:row>
    <x:row r="3" ht="32" customHeight="1">
      <x:c r="A3" s="8" t="str">
        <x:v>适用：国内外贸公司、小外贸团队临时为海外客户采购一樘或小批量高端别墅门。填写黄色单元格，所有参数以最终图纸、配置表和合同为准。</x:v>
      </x:c>
      <x:c r="B3" s="8"/>
      <x:c r="C3" s="8"/>
      <x:c r="D3" s="8"/>
      <x:c r="E3" s="8"/>
      <x:c r="F3" s="8"/>
      <x:c r="G3" s="8"/>
      <x:c r="H3" s="8"/>
    </x:row>
    <x:row r="5">
      <x:c r="A5" s="10" t="str">
        <x:v>当前签约主体</x:v>
      </x:c>
      <x:c r="B5" s="19" t="str">
        <x:v>浙江景义门业有限公司</x:v>
      </x:c>
      <x:c r="D5" s="81" t="str">
        <x:v>适用项确认率</x:v>
      </x:c>
      <x:c r="E5" s="81" t="str">
        <x:v>待确认状态项</x:v>
      </x:c>
      <x:c r="F5" s="84" t="str">
        <x:v>未完成适用项</x:v>
      </x:c>
      <x:c r="G5" s="84" t="str">
        <x:v>已登记图纸</x:v>
      </x:c>
    </x:row>
    <x:row r="6" ht="38" customHeight="1">
      <x:c r="A6" s="10" t="str">
        <x:v>官网</x:v>
      </x:c>
      <x:c r="B6" s="20" t="str">
        <x:v>https://jingyidoors.com</x:v>
      </x:c>
      <x:c r="D6" s="33" t="str">
        <x:f>IF(E7=0,"无适用项",IF(OR(COUNTIFS('图纸版本'!$C$5:$C$20,"&lt;&gt;",'图纸版本'!$G$5:$G$20,"&lt;&gt;不适用")=0,H7&gt;0),"待补图纸",E8/E7))</x:f>
        <x:v>待补图纸</x:v>
      </x:c>
      <x:c r="E6" s="32" t="n">
        <x:f>COUNTIF('项目与门洞'!$F$5:$F$25,"待确认")+COUNTIF('配置BOM'!$G$5:$G$25,"待确认")+COUNTIF('包装配件'!$G$5:$G$24,"待确认")+COUNTIF('出厂验收'!$F$5:$F$26,"待确认")+COUNTIF('安装交接'!$F$5:$F$24,"待确认")+COUNTIF('责任边界'!$F$5:$F$22,"待确认")+COUNTIFS('图纸版本'!$C$5:$C$20,"&lt;&gt;",'图纸版本'!$G$5:$G$20,"待确认")</x:f>
        <x:v>18</x:v>
      </x:c>
      <x:c r="F6" s="80" t="n">
        <x:f>E7-E8</x:f>
        <x:v>113</x:v>
      </x:c>
      <x:c r="G6" s="80" t="n">
        <x:f>COUNTA('图纸版本'!$C$5:$C$20)</x:f>
        <x:v>0</x:v>
      </x:c>
    </x:row>
    <x:row r="7">
      <x:c r="A7" s="10" t="str">
        <x:v>电话 / 微信</x:v>
      </x:c>
      <x:c r="B7" s="20" t="str">
        <x:v>15658471913</x:v>
      </x:c>
      <x:c r="D7" s="85" t="str">
        <x:v>适用项数</x:v>
      </x:c>
      <x:c r="E7" s="86" t="n">
        <x:f>COUNTA('项目与门洞'!$B$5:$B$25)-COUNTIF('项目与门洞'!$F$5:$F$25,"不适用")+COUNTA('配置BOM'!$B$5:$B$25)-COUNTIF('配置BOM'!$G$5:$G$25,"不适用")+COUNTA('包装配件'!$B$5:$B$24)-COUNTIF('包装配件'!$G$5:$G$24,"不适用")+COUNTA('出厂验收'!$B$5:$B$26)-COUNTIF('出厂验收'!$F$5:$F$26,"不适用")+COUNTA('安装交接'!$B$5:$B$24)-COUNTIF('安装交接'!$F$5:$F$24,"不适用")+COUNTA('责任边界'!$B$5:$B$22)-COUNTIF('责任边界'!$F$5:$F$22,"不适用")+COUNTIFS('图纸版本'!$C$5:$C$20,"&lt;&gt;",'图纸版本'!$G$5:$G$20,"&lt;&gt;不适用")</x:f>
        <x:v>113</x:v>
      </x:c>
      <x:c r="F7" s="85"/>
      <x:c r="G7" s="85" t="str">
        <x:v>确认缺项</x:v>
      </x:c>
      <x:c r="H7" s="86" t="n">
        <x:f>COUNTIF('图纸版本'!$G$5:$G$20,"已确认")-COUNTIFS('图纸版本'!$C$5:$C$20,"&lt;&gt;",'图纸版本'!$G$5:$G$20,"已确认",'图纸版本'!$B$5:$B$20,"&lt;&gt;",'图纸版本'!$E$5:$E$20,"&lt;&gt;",'图纸版本'!$F$5:$F$20,"&lt;&gt;",'图纸版本'!$H$5:$H$20,"&lt;&gt;")</x:f>
        <x:v>0</x:v>
      </x:c>
    </x:row>
    <x:row r="8">
      <x:c r="A8" s="10" t="str">
        <x:v>工厂定位</x:v>
      </x:c>
      <x:c r="B8" s="20" t="str">
        <x:v>浙江武义高端非标定制门生产体系</x:v>
      </x:c>
      <x:c r="D8" s="85" t="str">
        <x:v>已确认项数</x:v>
      </x:c>
      <x:c r="E8" s="86" t="n">
        <x:f>COUNTIF('项目与门洞'!$F$5:$F$25,"已确认")+COUNTIF('配置BOM'!$G$5:$G$25,"已确认")+COUNTIF('包装配件'!$G$5:$G$24,"已确认")+COUNTIF('出厂验收'!$F$5:$F$26,"已确认")+COUNTIF('安装交接'!$F$5:$F$24,"已确认")+COUNTIF('责任边界'!$F$5:$F$22,"已确认")+COUNTIFS('图纸版本'!$C$5:$C$20,"&lt;&gt;",'图纸版本'!$G$5:$G$20,"已确认",'图纸版本'!$B$5:$B$20,"&lt;&gt;",'图纸版本'!$E$5:$E$20,"&lt;&gt;",'图纸版本'!$F$5:$F$20,"&lt;&gt;",'图纸版本'!$H$5:$H$20,"&lt;&gt;")</x:f>
        <x:v>0</x:v>
      </x:c>
      <x:c r="F8" s="85"/>
      <x:c r="G8" s="85"/>
      <x:c r="H8" s="85"/>
    </x:row>
    <x:row r="9">
      <x:c r="A9" s="10" t="str">
        <x:v>事实边界</x:v>
      </x:c>
      <x:c r="B9" s="21" t="str">
        <x:v>不默认承诺目的国认证、固定性能等级或海外安装；逐项目核验。</x:v>
      </x:c>
    </x:row>
    <x:row r="10" ht="25" customHeight="1">
      <x:c r="A10" s="90" t="str">
        <x:f>IF(G6=0,"图纸尚未登记。",IF(H7&gt;0,"有图纸标记已确认，但文件名称、日期、双方确认人或编号/链接尚未齐全。","图纸按已登记的文件名称统计。"))&amp;" 不适用项不计入总数；未完成项含未填写和待确认。确认率不替代最终图纸冻结、合同和投产批准。"</x:f>
        <x:v>图纸尚未登记。 不适用项不计入总数；未完成项含未填写和待确认。确认率不替代最终图纸冻结、合同和投产批准。</x:v>
      </x:c>
      <x:c r="B10" s="90"/>
      <x:c r="C10" s="90"/>
      <x:c r="D10" s="90"/>
      <x:c r="E10" s="90"/>
      <x:c r="F10" s="90"/>
      <x:c r="G10" s="90"/>
      <x:c r="H10" s="90"/>
    </x:row>
    <x:row r="11" ht="25" customHeight="1">
      <x:c r="A11" s="90"/>
      <x:c r="B11" s="90"/>
      <x:c r="C11" s="90"/>
      <x:c r="D11" s="90"/>
      <x:c r="E11" s="90"/>
      <x:c r="F11" s="90"/>
      <x:c r="G11" s="90"/>
      <x:c r="H11" s="90"/>
    </x:row>
    <x:row r="12" ht="28" customHeight="1">
      <x:c r="A12" s="39" t="str">
        <x:v>序号</x:v>
      </x:c>
      <x:c r="B12" s="39" t="str">
        <x:v>文件/Sheet</x:v>
      </x:c>
      <x:c r="C12" s="39" t="str">
        <x:v>解决的问题</x:v>
      </x:c>
      <x:c r="D12" s="39" t="str">
        <x:v>主要责任方</x:v>
      </x:c>
      <x:c r="E12" s="39" t="str">
        <x:v>生产前</x:v>
      </x:c>
      <x:c r="F12" s="39" t="str">
        <x:v>发货前</x:v>
      </x:c>
      <x:c r="G12" s="39" t="str">
        <x:v>到货后</x:v>
      </x:c>
      <x:c r="H12" s="39" t="str">
        <x:v>结果</x:v>
      </x:c>
    </x:row>
    <x:row r="13">
      <x:c r="A13" s="45" t="n">
        <x:v>1</x:v>
      </x:c>
      <x:c r="B13" s="45" t="str">
        <x:v>项目与门洞</x:v>
      </x:c>
      <x:c r="C13" s="45" t="str">
        <x:v>把城市、门洞、开向、现场条件说清</x:v>
      </x:c>
      <x:c r="D13" s="45" t="str">
        <x:v>客户/外贸方</x:v>
      </x:c>
      <x:c r="E13" s="45" t="str">
        <x:v>必填</x:v>
      </x:c>
      <x:c r="F13" s="45" t="str">
        <x:v>复核</x:v>
      </x:c>
      <x:c r="G13" s="45" t="str">
        <x:v>留档</x:v>
      </x:c>
      <x:c r="H13" s="45" t="str">
        <x:v>减少尺寸误差</x:v>
      </x:c>
    </x:row>
    <x:row r="14">
      <x:c r="A14" s="46" t="n">
        <x:v>2</x:v>
      </x:c>
      <x:c r="B14" s="46" t="str">
        <x:v>配置BOM</x:v>
      </x:c>
      <x:c r="C14" s="46" t="str">
        <x:v>把门体、饰面、玻璃、五金、智能锁拆开确认</x:v>
      </x:c>
      <x:c r="D14" s="46" t="str">
        <x:v>工厂/外贸方</x:v>
      </x:c>
      <x:c r="E14" s="46" t="str">
        <x:v>必填</x:v>
      </x:c>
      <x:c r="F14" s="46" t="str">
        <x:v>复核</x:v>
      </x:c>
      <x:c r="G14" s="46" t="str">
        <x:v>留档</x:v>
      </x:c>
      <x:c r="H14" s="46" t="str">
        <x:v>报价可比</x:v>
      </x:c>
    </x:row>
    <x:row r="15">
      <x:c r="A15" s="46" t="n">
        <x:v>3</x:v>
      </x:c>
      <x:c r="B15" s="46" t="str">
        <x:v>图纸版本</x:v>
      </x:c>
      <x:c r="C15" s="46" t="str">
        <x:v>记录每次改图与确认人</x:v>
      </x:c>
      <x:c r="D15" s="46" t="str">
        <x:v>工厂/客户</x:v>
      </x:c>
      <x:c r="E15" s="46" t="str">
        <x:v>必填</x:v>
      </x:c>
      <x:c r="F15" s="46" t="str">
        <x:v>冻结</x:v>
      </x:c>
      <x:c r="G15" s="46" t="str">
        <x:v>留档</x:v>
      </x:c>
      <x:c r="H15" s="46" t="str">
        <x:v>防止版本错用</x:v>
      </x:c>
    </x:row>
    <x:row r="16">
      <x:c r="A16" s="46" t="n">
        <x:v>4</x:v>
      </x:c>
      <x:c r="B16" s="46" t="str">
        <x:v>包装配件</x:v>
      </x:c>
      <x:c r="C16" s="46" t="str">
        <x:v>确定分件编号、木箱、备件和搬运条件</x:v>
      </x:c>
      <x:c r="D16" s="46" t="str">
        <x:v>工厂/物流</x:v>
      </x:c>
      <x:c r="E16" s="46" t="str">
        <x:v>确认</x:v>
      </x:c>
      <x:c r="F16" s="46" t="str">
        <x:v>必填</x:v>
      </x:c>
      <x:c r="G16" s="46" t="str">
        <x:v>开箱核对</x:v>
      </x:c>
      <x:c r="H16" s="46" t="str">
        <x:v>降低运输损失</x:v>
      </x:c>
    </x:row>
    <x:row r="17">
      <x:c r="A17" s="46" t="n">
        <x:v>5</x:v>
      </x:c>
      <x:c r="B17" s="46" t="str">
        <x:v>出厂验收</x:v>
      </x:c>
      <x:c r="C17" s="46" t="str">
        <x:v>用照片和连续视频验外观、开合、锁具</x:v>
      </x:c>
      <x:c r="D17" s="46" t="str">
        <x:v>工厂/外贸方</x:v>
      </x:c>
      <x:c r="E17" s="46" t="str">
        <x:v>约定</x:v>
      </x:c>
      <x:c r="F17" s="46" t="str">
        <x:v>必填</x:v>
      </x:c>
      <x:c r="G17" s="46" t="str">
        <x:v>对照</x:v>
      </x:c>
      <x:c r="H17" s="46" t="str">
        <x:v>建立验货证据</x:v>
      </x:c>
    </x:row>
    <x:row r="18">
      <x:c r="A18" s="46" t="n">
        <x:v>6</x:v>
      </x:c>
      <x:c r="B18" s="46" t="str">
        <x:v>安装交接</x:v>
      </x:c>
      <x:c r="C18" s="46" t="str">
        <x:v>把安装图、工具、调试和问题窗口交给当地师傅</x:v>
      </x:c>
      <x:c r="D18" s="46" t="str">
        <x:v>工厂/安装方</x:v>
      </x:c>
      <x:c r="E18" s="46" t="str">
        <x:v>确认</x:v>
      </x:c>
      <x:c r="F18" s="46" t="str">
        <x:v>发出</x:v>
      </x:c>
      <x:c r="G18" s="46" t="str">
        <x:v>必填</x:v>
      </x:c>
      <x:c r="H18" s="46" t="str">
        <x:v>支持本地落地</x:v>
      </x:c>
    </x:row>
    <x:row r="19">
      <x:c r="A19" s="46" t="n">
        <x:v>7</x:v>
      </x:c>
      <x:c r="B19" s="46" t="str">
        <x:v>责任边界</x:v>
      </x:c>
      <x:c r="C19" s="46" t="str">
        <x:v>把测量、运输、清关、搬运、安装、售后负责人写清</x:v>
      </x:c>
      <x:c r="D19" s="46" t="str">
        <x:v>三方</x:v>
      </x:c>
      <x:c r="E19" s="46" t="str">
        <x:v>必填</x:v>
      </x:c>
      <x:c r="F19" s="46" t="str">
        <x:v>复核</x:v>
      </x:c>
      <x:c r="G19" s="46" t="str">
        <x:v>执行</x:v>
      </x:c>
      <x:c r="H19" s="46" t="str">
        <x:v>避免责任悬空</x:v>
      </x:c>
    </x:row>
    <x:row r="22">
      <x:c r="A22" s="66" t="str">
        <x:v>重要提示：本文件是项目沟通和交付检查工具，不是产品检测报告、认证承诺或合同替代品。“断桥”“机舱式/舱门式”等名称描述产品结构与形态，不代表航空认证；性能、合规、包装和安装责任必须按目的地与具体订单确认。</x:v>
      </x:c>
      <x:c r="B22" s="67"/>
      <x:c r="C22" s="67"/>
      <x:c r="D22" s="67"/>
      <x:c r="E22" s="67"/>
      <x:c r="F22" s="67"/>
      <x:c r="G22" s="67"/>
      <x:c r="H22" s="68"/>
    </x:row>
    <x:row r="23">
      <x:c r="A23" s="69"/>
      <x:c r="B23" s="70"/>
      <x:c r="C23" s="70"/>
      <x:c r="D23" s="70"/>
      <x:c r="E23" s="70"/>
      <x:c r="F23" s="70"/>
      <x:c r="G23" s="70"/>
      <x:c r="H23" s="71"/>
    </x:row>
    <x:row r="24">
      <x:c r="A24" s="72"/>
      <x:c r="B24" s="73"/>
      <x:c r="C24" s="73"/>
      <x:c r="D24" s="73"/>
      <x:c r="E24" s="73"/>
      <x:c r="F24" s="73"/>
      <x:c r="G24" s="73"/>
      <x:c r="H24" s="74"/>
    </x:row>
  </x:sheetData>
  <x:mergeCells>
    <x:mergeCell ref="A1:H2"/>
    <x:mergeCell ref="A3:H3"/>
    <x:mergeCell ref="A22:H24"/>
    <x:mergeCell ref="A10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6" hidden="0" customWidth="1"/>
    <x:col min="3" max="3" width="28" hidden="0" customWidth="1"/>
    <x:col min="4" max="4" width="34" hidden="0" customWidth="1"/>
    <x:col min="5" max="5" width="24" hidden="0" customWidth="1"/>
    <x:col min="6" max="6" width="12" hidden="0" customWidth="1"/>
    <x:col min="7" max="7" width="34" hidden="0" customWidth="1"/>
  </x:cols>
  <x:sheetData>
    <x:row r="1" ht="34" customHeight="1">
      <x:c r="A1" s="4" t="str">
        <x:v>01 项目与门洞确认 | Project &amp; Opening Information</x:v>
      </x:c>
      <x:c r="B1" s="4" t="str">
        <x:v>01 项目与门洞确认 | Project &amp; Opening Information</x:v>
      </x:c>
      <x:c r="C1" s="4" t="str">
        <x:v>01 项目与门洞确认 | Project &amp; Opening Information</x:v>
      </x:c>
      <x:c r="D1" s="4" t="str">
        <x:v>01 项目与门洞确认 | Project &amp; Opening Information</x:v>
      </x:c>
      <x:c r="E1" s="4" t="str">
        <x:v>01 项目与门洞确认 | Project &amp; Opening Information</x:v>
      </x:c>
      <x:c r="F1" s="4" t="str">
        <x:v>01 项目与门洞确认 | Project &amp; Opening Information</x:v>
      </x:c>
      <x:c r="G1" s="4" t="str">
        <x:v>01 项目与门洞确认 | Project &amp; Opening Information</x:v>
      </x:c>
    </x:row>
    <x:row r="2" ht="34" customHeight="1">
      <x:c r="A2" s="4" t="str">
        <x:v>01 项目与门洞确认 | Project &amp; Opening Information</x:v>
      </x:c>
      <x:c r="B2" s="4" t="str">
        <x:v>01 项目与门洞确认 | Project &amp; Opening Information</x:v>
      </x:c>
      <x:c r="C2" s="4" t="str">
        <x:v>01 项目与门洞确认 | Project &amp; Opening Information</x:v>
      </x:c>
      <x:c r="D2" s="4" t="str">
        <x:v>01 项目与门洞确认 | Project &amp; Opening Information</x:v>
      </x:c>
      <x:c r="E2" s="4" t="str">
        <x:v>01 项目与门洞确认 | Project &amp; Opening Information</x:v>
      </x:c>
      <x:c r="F2" s="4" t="str">
        <x:v>01 项目与门洞确认 | Project &amp; Opening Information</x:v>
      </x:c>
      <x:c r="G2" s="4" t="str">
        <x:v>01 项目与门洞确认 | Project &amp; Opening Information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</x:row>
    <x:row r="4" ht="28" customHeight="1">
      <x:c r="A4" s="39" t="str">
        <x:v>序号</x:v>
      </x:c>
      <x:c r="B4" s="39" t="str">
        <x:v>中文字段</x:v>
      </x:c>
      <x:c r="C4" s="39" t="str">
        <x:v>English Field</x:v>
      </x:c>
      <x:c r="D4" s="39" t="str">
        <x:v>填写值 / Input</x:v>
      </x:c>
      <x:c r="E4" s="39" t="str">
        <x:v>核验依据</x:v>
      </x:c>
      <x:c r="F4" s="39" t="str">
        <x:v>状态</x:v>
      </x:c>
      <x:c r="G4" s="39" t="str">
        <x:v>备注</x:v>
      </x:c>
    </x:row>
    <x:row r="5">
      <x:c r="A5" s="45" t="n">
        <x:v>1</x:v>
      </x:c>
      <x:c r="B5" s="45" t="str">
        <x:v>项目国家/地区</x:v>
      </x:c>
      <x:c r="C5" s="45" t="str">
        <x:v>Project country/region</x:v>
      </x:c>
      <x:c r="D5" s="75" t="str"/>
      <x:c r="E5" s="45" t="str">
        <x:v>客户地址/项目资料</x:v>
      </x:c>
      <x:c r="F5" s="45" t="str">
        <x:v>未填写</x:v>
      </x:c>
      <x:c r="G5" s="45" t="str">
        <x:v>不据此推断适用标准</x:v>
      </x:c>
    </x:row>
    <x:row r="6">
      <x:c r="A6" s="46" t="n">
        <x:v>2</x:v>
      </x:c>
      <x:c r="B6" s="46" t="str">
        <x:v>项目城市与气候</x:v>
      </x:c>
      <x:c r="C6" s="46" t="str">
        <x:v>City and climate</x:v>
      </x:c>
      <x:c r="D6" s="76" t="str"/>
      <x:c r="E6" s="46" t="str">
        <x:v>客户确认</x:v>
      </x:c>
      <x:c r="F6" s="46" t="str">
        <x:v>未填写</x:v>
      </x:c>
      <x:c r="G6" s="46" t="str">
        <x:v>沿海、寒冷、暴晒、强风等</x:v>
      </x:c>
    </x:row>
    <x:row r="7">
      <x:c r="A7" s="46" t="n">
        <x:v>3</x:v>
      </x:c>
      <x:c r="B7" s="46" t="str">
        <x:v>建筑类型</x:v>
      </x:c>
      <x:c r="C7" s="46" t="str">
        <x:v>Building type</x:v>
      </x:c>
      <x:c r="D7" s="76" t="str"/>
      <x:c r="E7" s="46" t="str">
        <x:v>现场照片/建筑图</x:v>
      </x:c>
      <x:c r="F7" s="46" t="str">
        <x:v>未填写</x:v>
      </x:c>
      <x:c r="G7" s="46" t="str">
        <x:v>别墅、自建房、公寓或其他</x:v>
      </x:c>
    </x:row>
    <x:row r="8">
      <x:c r="A8" s="46" t="n">
        <x:v>4</x:v>
      </x:c>
      <x:c r="B8" s="46" t="str">
        <x:v>采购数量</x:v>
      </x:c>
      <x:c r="C8" s="46" t="str">
        <x:v>Quantity</x:v>
      </x:c>
      <x:c r="D8" s="76" t="str"/>
      <x:c r="E8" s="46" t="str">
        <x:v>采购需求</x:v>
      </x:c>
      <x:c r="F8" s="46" t="str">
        <x:v>未填写</x:v>
      </x:c>
      <x:c r="G8" s="46" t="str">
        <x:v>单樘/小批量逐单评估</x:v>
      </x:c>
    </x:row>
    <x:row r="9">
      <x:c r="A9" s="46" t="n">
        <x:v>5</x:v>
      </x:c>
      <x:c r="B9" s="46" t="str">
        <x:v>门洞宽</x:v>
      </x:c>
      <x:c r="C9" s="46" t="str">
        <x:v>Opening width</x:v>
      </x:c>
      <x:c r="D9" s="76" t="str"/>
      <x:c r="E9" s="46" t="str">
        <x:v>卷尺照片/测量图</x:v>
      </x:c>
      <x:c r="F9" s="46" t="str">
        <x:v>未填写</x:v>
      </x:c>
      <x:c r="G9" s="46" t="str">
        <x:v>注明单位与完成面</x:v>
      </x:c>
    </x:row>
    <x:row r="10">
      <x:c r="A10" s="46" t="n">
        <x:v>6</x:v>
      </x:c>
      <x:c r="B10" s="46" t="str">
        <x:v>门洞高</x:v>
      </x:c>
      <x:c r="C10" s="46" t="str">
        <x:v>Opening height</x:v>
      </x:c>
      <x:c r="D10" s="76" t="str"/>
      <x:c r="E10" s="46" t="str">
        <x:v>卷尺照片/测量图</x:v>
      </x:c>
      <x:c r="F10" s="46" t="str">
        <x:v>未填写</x:v>
      </x:c>
      <x:c r="G10" s="46" t="str">
        <x:v>注明是否含门槛</x:v>
      </x:c>
    </x:row>
    <x:row r="11">
      <x:c r="A11" s="46" t="n">
        <x:v>7</x:v>
      </x:c>
      <x:c r="B11" s="46" t="str">
        <x:v>墙厚</x:v>
      </x:c>
      <x:c r="C11" s="46" t="str">
        <x:v>Wall thickness</x:v>
      </x:c>
      <x:c r="D11" s="76" t="str"/>
      <x:c r="E11" s="46" t="str">
        <x:v>卷尺照片/剖面图</x:v>
      </x:c>
      <x:c r="F11" s="46" t="str">
        <x:v>未填写</x:v>
      </x:c>
      <x:c r="G11" s="46" t="str">
        <x:v>多点取值</x:v>
      </x:c>
    </x:row>
    <x:row r="12">
      <x:c r="A12" s="46" t="n">
        <x:v>8</x:v>
      </x:c>
      <x:c r="B12" s="46" t="str">
        <x:v>完成地面标高</x:v>
      </x:c>
      <x:c r="C12" s="46" t="str">
        <x:v>Finished floor level</x:v>
      </x:c>
      <x:c r="D12" s="76" t="str"/>
      <x:c r="E12" s="46" t="str">
        <x:v>现场照片/建筑图</x:v>
      </x:c>
      <x:c r="F12" s="46" t="str">
        <x:v>未填写</x:v>
      </x:c>
      <x:c r="G12" s="46" t="str">
        <x:v>防止门槛高度错误</x:v>
      </x:c>
    </x:row>
    <x:row r="13">
      <x:c r="A13" s="46" t="n">
        <x:v>9</x:v>
      </x:c>
      <x:c r="B13" s="46" t="str">
        <x:v>室内外方向</x:v>
      </x:c>
      <x:c r="C13" s="46" t="str">
        <x:v>Interior / exterior orientation</x:v>
      </x:c>
      <x:c r="D13" s="76" t="str"/>
      <x:c r="E13" s="46" t="str">
        <x:v>现场标注图</x:v>
      </x:c>
      <x:c r="F13" s="46" t="str">
        <x:v>未填写</x:v>
      </x:c>
      <x:c r="G13" s="46" t="str">
        <x:v>以人站室外为基准</x:v>
      </x:c>
    </x:row>
    <x:row r="14">
      <x:c r="A14" s="46" t="n">
        <x:v>10</x:v>
      </x:c>
      <x:c r="B14" s="46" t="str">
        <x:v>开启方向</x:v>
      </x:c>
      <x:c r="C14" s="46" t="str">
        <x:v>Opening direction</x:v>
      </x:c>
      <x:c r="D14" s="76" t="str"/>
      <x:c r="E14" s="46" t="str">
        <x:v>开向示意图</x:v>
      </x:c>
      <x:c r="F14" s="46" t="str">
        <x:v>未填写</x:v>
      </x:c>
      <x:c r="G14" s="46" t="str">
        <x:v>左内/右内/左外/右外</x:v>
      </x:c>
    </x:row>
    <x:row r="15">
      <x:c r="A15" s="46" t="n">
        <x:v>11</x:v>
      </x:c>
      <x:c r="B15" s="46" t="str">
        <x:v>门扇形式</x:v>
      </x:c>
      <x:c r="C15" s="46" t="str">
        <x:v>Leaf configuration</x:v>
      </x:c>
      <x:c r="D15" s="76" t="str"/>
      <x:c r="E15" s="46" t="str">
        <x:v>客户确认</x:v>
      </x:c>
      <x:c r="F15" s="46" t="str">
        <x:v>未填写</x:v>
      </x:c>
      <x:c r="G15" s="46" t="str">
        <x:v>单开、双开、子母、偏轴等</x:v>
      </x:c>
    </x:row>
    <x:row r="16">
      <x:c r="A16" s="46" t="n">
        <x:v>12</x:v>
      </x:c>
      <x:c r="B16" s="46" t="str">
        <x:v>边窗/上亮</x:v>
      </x:c>
      <x:c r="C16" s="46" t="str">
        <x:v>Side lite / transom</x:v>
      </x:c>
      <x:c r="D16" s="76" t="str"/>
      <x:c r="E16" s="46" t="str">
        <x:v>建筑图/效果图</x:v>
      </x:c>
      <x:c r="F16" s="46" t="str">
        <x:v>未填写</x:v>
      </x:c>
      <x:c r="G16" s="46" t="str">
        <x:v>固定或可开启</x:v>
      </x:c>
    </x:row>
    <x:row r="17">
      <x:c r="A17" s="46" t="n">
        <x:v>13</x:v>
      </x:c>
      <x:c r="B17" s="46" t="str">
        <x:v>参考款式</x:v>
      </x:c>
      <x:c r="C17" s="46" t="str">
        <x:v>Reference design</x:v>
      </x:c>
      <x:c r="D17" s="76" t="str"/>
      <x:c r="E17" s="46" t="str">
        <x:v>图片/链接</x:v>
      </x:c>
      <x:c r="F17" s="46" t="str">
        <x:v>未填写</x:v>
      </x:c>
      <x:c r="G17" s="46" t="str">
        <x:v>只作设计输入，不等于可直接生产</x:v>
      </x:c>
    </x:row>
    <x:row r="18">
      <x:c r="A18" s="46" t="n">
        <x:v>14</x:v>
      </x:c>
      <x:c r="B18" s="46" t="str">
        <x:v>颜色与表面</x:v>
      </x:c>
      <x:c r="C18" s="46" t="str">
        <x:v>Color &amp; finish</x:v>
      </x:c>
      <x:c r="D18" s="76" t="str"/>
      <x:c r="E18" s="46" t="str">
        <x:v>色板/签样</x:v>
      </x:c>
      <x:c r="F18" s="46" t="str">
        <x:v>未填写</x:v>
      </x:c>
      <x:c r="G18" s="46" t="str">
        <x:v>屏幕颜色不能替代实物确认</x:v>
      </x:c>
    </x:row>
    <x:row r="19">
      <x:c r="A19" s="46" t="n">
        <x:v>15</x:v>
      </x:c>
      <x:c r="B19" s="46" t="str">
        <x:v>玻璃要求</x:v>
      </x:c>
      <x:c r="C19" s="46" t="str">
        <x:v>Glass requirement</x:v>
      </x:c>
      <x:c r="D19" s="76" t="str"/>
      <x:c r="E19" s="46" t="str">
        <x:v>玻璃配置说明</x:v>
      </x:c>
      <x:c r="F19" s="46" t="str">
        <x:v>未填写</x:v>
      </x:c>
      <x:c r="G19" s="46" t="str">
        <x:v>Low-E、白银、夹胶等需分层说明</x:v>
      </x:c>
    </x:row>
    <x:row r="20">
      <x:c r="A20" s="46" t="n">
        <x:v>16</x:v>
      </x:c>
      <x:c r="B20" s="46" t="str">
        <x:v>锁具与供电</x:v>
      </x:c>
      <x:c r="C20" s="46" t="str">
        <x:v>Lock &amp; power supply</x:v>
      </x:c>
      <x:c r="D20" s="76" t="str"/>
      <x:c r="E20" s="46" t="str">
        <x:v>型号/接线要求</x:v>
      </x:c>
      <x:c r="F20" s="46" t="str">
        <x:v>未填写</x:v>
      </x:c>
      <x:c r="G20" s="46" t="str">
        <x:v>当地电压、网络及备用开启</x:v>
      </x:c>
    </x:row>
    <x:row r="21">
      <x:c r="A21" s="46" t="n">
        <x:v>17</x:v>
      </x:c>
      <x:c r="B21" s="46" t="str">
        <x:v>当地适用规范</x:v>
      </x:c>
      <x:c r="C21" s="46" t="str">
        <x:v>Applicable local code</x:v>
      </x:c>
      <x:c r="D21" s="76" t="str"/>
      <x:c r="E21" s="46" t="str">
        <x:v>客户/当地工程师提供</x:v>
      </x:c>
      <x:c r="F21" s="46" t="str">
        <x:v>待确认</x:v>
      </x:c>
      <x:c r="G21" s="46" t="str">
        <x:v>无明确文件不得承诺满足某国标准</x:v>
      </x:c>
    </x:row>
    <x:row r="22">
      <x:c r="A22" s="46" t="n">
        <x:v>18</x:v>
      </x:c>
      <x:c r="B22" s="46" t="str">
        <x:v>目标性能</x:v>
      </x:c>
      <x:c r="C22" s="46" t="str">
        <x:v>Target performance</x:v>
      </x:c>
      <x:c r="D22" s="76" t="str"/>
      <x:c r="E22" s="46" t="str">
        <x:v>项目技术要求</x:v>
      </x:c>
      <x:c r="F22" s="46" t="str">
        <x:v>待确认</x:v>
      </x:c>
      <x:c r="G22" s="46" t="str">
        <x:v>U值、气密、水密、抗风压、隔音等</x:v>
      </x:c>
    </x:row>
    <x:row r="23">
      <x:c r="A23" s="46" t="n">
        <x:v>19</x:v>
      </x:c>
      <x:c r="B23" s="46" t="str">
        <x:v>目的港/收货地址</x:v>
      </x:c>
      <x:c r="C23" s="46" t="str">
        <x:v>Destination port/address</x:v>
      </x:c>
      <x:c r="D23" s="76" t="str"/>
      <x:c r="E23" s="46" t="str">
        <x:v>物流信息</x:v>
      </x:c>
      <x:c r="F23" s="46" t="str">
        <x:v>未填写</x:v>
      </x:c>
      <x:c r="G23" s="46" t="str">
        <x:v>用于包装与运输评估</x:v>
      </x:c>
    </x:row>
    <x:row r="24">
      <x:c r="A24" s="46" t="n">
        <x:v>20</x:v>
      </x:c>
      <x:c r="B24" s="46" t="str">
        <x:v>现场搬运条件</x:v>
      </x:c>
      <x:c r="C24" s="46" t="str">
        <x:v>Site handling condition</x:v>
      </x:c>
      <x:c r="D24" s="76" t="str"/>
      <x:c r="E24" s="46" t="str">
        <x:v>现场照片/设备清单</x:v>
      </x:c>
      <x:c r="F24" s="46" t="str">
        <x:v>未填写</x:v>
      </x:c>
      <x:c r="G24" s="46" t="str">
        <x:v>叉车、吊装、通道和楼层</x:v>
      </x:c>
    </x:row>
    <x:row r="25">
      <x:c r="A25" s="46" t="n">
        <x:v>21</x:v>
      </x:c>
      <x:c r="B25" s="46" t="str">
        <x:v>计划安装时间</x:v>
      </x:c>
      <x:c r="C25" s="46" t="str">
        <x:v>Planned installation date</x:v>
      </x:c>
      <x:c r="D25" s="76" t="str"/>
      <x:c r="E25" s="46" t="str">
        <x:v>项目进度表</x:v>
      </x:c>
      <x:c r="F25" s="46" t="str">
        <x:v>未填写</x:v>
      </x:c>
      <x:c r="G25" s="46" t="str">
        <x:v>倒排图纸、生产、运输节点</x:v>
      </x:c>
    </x:row>
  </x:sheetData>
  <x:mergeCells>
    <x:mergeCell ref="A1:G2"/>
    <x:mergeCell ref="A3:G3"/>
  </x:mergeCells>
  <x:conditionalFormatting sqref="F5:F25">
    <x:cfRule type="containsText" dxfId="0" priority="1" operator="containsText" text="已确认"/>
    <x:cfRule type="containsText" dxfId="1" priority="2" operator="containsText" text="待确认"/>
    <x:cfRule type="containsText" dxfId="2" priority="3" operator="containsText" text="未填写"/>
  </x:conditionalFormatting>
  <x:dataValidations count="1">
    <x:dataValidation type="list" sqref="F5:F25">
      <x:formula1>"未填写,待确认,已确认,不适用"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24" hidden="0" customWidth="1"/>
    <x:col min="4" max="4" width="34" hidden="0" customWidth="1"/>
    <x:col min="5" max="5" width="22" hidden="0" customWidth="1"/>
    <x:col min="6" max="6" width="26" hidden="0" customWidth="1"/>
    <x:col min="7" max="7" width="12" hidden="0" customWidth="1"/>
    <x:col min="8" max="8" width="30" hidden="0" customWidth="1"/>
  </x:cols>
  <x:sheetData>
    <x:row r="1" ht="34" customHeight="1">
      <x:c r="A1" s="4" t="str">
        <x:v>02 配置与BOM确认 | Configuration &amp; Bill of Materials</x:v>
      </x:c>
      <x:c r="B1" s="4" t="str">
        <x:v>02 配置与BOM确认 | Configuration &amp; Bill of Materials</x:v>
      </x:c>
      <x:c r="C1" s="4" t="str">
        <x:v>02 配置与BOM确认 | Configuration &amp; Bill of Materials</x:v>
      </x:c>
      <x:c r="D1" s="4" t="str">
        <x:v>02 配置与BOM确认 | Configuration &amp; Bill of Materials</x:v>
      </x:c>
      <x:c r="E1" s="4" t="str">
        <x:v>02 配置与BOM确认 | Configuration &amp; Bill of Materials</x:v>
      </x:c>
      <x:c r="F1" s="4" t="str">
        <x:v>02 配置与BOM确认 | Configuration &amp; Bill of Materials</x:v>
      </x:c>
      <x:c r="G1" s="4" t="str">
        <x:v>02 配置与BOM确认 | Configuration &amp; Bill of Materials</x:v>
      </x:c>
      <x:c r="H1" s="4" t="str">
        <x:v>02 配置与BOM确认 | Configuration &amp; Bill of Materials</x:v>
      </x:c>
    </x:row>
    <x:row r="2" ht="34" customHeight="1">
      <x:c r="A2" s="4" t="str">
        <x:v>02 配置与BOM确认 | Configuration &amp; Bill of Materials</x:v>
      </x:c>
      <x:c r="B2" s="4" t="str">
        <x:v>02 配置与BOM确认 | Configuration &amp; Bill of Materials</x:v>
      </x:c>
      <x:c r="C2" s="4" t="str">
        <x:v>02 配置与BOM确认 | Configuration &amp; Bill of Materials</x:v>
      </x:c>
      <x:c r="D2" s="4" t="str">
        <x:v>02 配置与BOM确认 | Configuration &amp; Bill of Materials</x:v>
      </x:c>
      <x:c r="E2" s="4" t="str">
        <x:v>02 配置与BOM确认 | Configuration &amp; Bill of Materials</x:v>
      </x:c>
      <x:c r="F2" s="4" t="str">
        <x:v>02 配置与BOM确认 | Configuration &amp; Bill of Materials</x:v>
      </x:c>
      <x:c r="G2" s="4" t="str">
        <x:v>02 配置与BOM确认 | Configuration &amp; Bill of Materials</x:v>
      </x:c>
      <x:c r="H2" s="4" t="str">
        <x:v>02 配置与BOM确认 | Configuration &amp; Bill of Materials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  <x:c r="H3" s="8"/>
    </x:row>
    <x:row r="4" ht="28" customHeight="1">
      <x:c r="A4" s="39" t="str">
        <x:v>序号</x:v>
      </x:c>
      <x:c r="B4" s="39" t="str">
        <x:v>系统/部位</x:v>
      </x:c>
      <x:c r="C4" s="39" t="str">
        <x:v>System / Part</x:v>
      </x:c>
      <x:c r="D4" s="39" t="str">
        <x:v>本项目配置</x:v>
      </x:c>
      <x:c r="E4" s="39" t="str">
        <x:v>品牌/型号</x:v>
      </x:c>
      <x:c r="F4" s="39" t="str">
        <x:v>证据或文件</x:v>
      </x:c>
      <x:c r="G4" s="39" t="str">
        <x:v>状态</x:v>
      </x:c>
      <x:c r="H4" s="39" t="str">
        <x:v>变更规则</x:v>
      </x:c>
    </x:row>
    <x:row r="5">
      <x:c r="A5" s="45" t="n">
        <x:v>1</x:v>
      </x:c>
      <x:c r="B5" s="45" t="str">
        <x:v>产品类别</x:v>
      </x:c>
      <x:c r="C5" s="45" t="str">
        <x:v>Door category</x:v>
      </x:c>
      <x:c r="D5" s="75" t="str"/>
      <x:c r="E5" s="45" t="str"/>
      <x:c r="F5" s="45" t="str">
        <x:v>效果图/报价单</x:v>
      </x:c>
      <x:c r="G5" s="45" t="str">
        <x:v>未填写</x:v>
      </x:c>
      <x:c r="H5" s="45" t="str">
        <x:v>变更前重新报价</x:v>
      </x:c>
    </x:row>
    <x:row r="6">
      <x:c r="A6" s="46" t="n">
        <x:v>2</x:v>
      </x:c>
      <x:c r="B6" s="46" t="str">
        <x:v>门框结构</x:v>
      </x:c>
      <x:c r="C6" s="46" t="str">
        <x:v>Frame structure</x:v>
      </x:c>
      <x:c r="D6" s="76" t="str"/>
      <x:c r="E6" s="46" t="str"/>
      <x:c r="F6" s="46" t="str">
        <x:v>型材截面/配置表</x:v>
      </x:c>
      <x:c r="G6" s="46" t="str">
        <x:v>未填写</x:v>
      </x:c>
      <x:c r="H6" s="46" t="str">
        <x:v>尺寸变化需复核</x:v>
      </x:c>
    </x:row>
    <x:row r="7">
      <x:c r="A7" s="46" t="n">
        <x:v>3</x:v>
      </x:c>
      <x:c r="B7" s="46" t="str">
        <x:v>门扇结构</x:v>
      </x:c>
      <x:c r="C7" s="46" t="str">
        <x:v>Leaf structure</x:v>
      </x:c>
      <x:c r="D7" s="76" t="str"/>
      <x:c r="E7" s="46" t="str"/>
      <x:c r="F7" s="46" t="str">
        <x:v>结构图/配置表</x:v>
      </x:c>
      <x:c r="G7" s="46" t="str">
        <x:v>未填写</x:v>
      </x:c>
      <x:c r="H7" s="46" t="str">
        <x:v>按具体系列确认层数</x:v>
      </x:c>
    </x:row>
    <x:row r="8">
      <x:c r="A8" s="46" t="n">
        <x:v>4</x:v>
      </x:c>
      <x:c r="B8" s="46" t="str">
        <x:v>外门面材料</x:v>
      </x:c>
      <x:c r="C8" s="46" t="str">
        <x:v>Exterior panel</x:v>
      </x:c>
      <x:c r="D8" s="76" t="str"/>
      <x:c r="E8" s="46" t="str"/>
      <x:c r="F8" s="46" t="str">
        <x:v>材料说明/样板</x:v>
      </x:c>
      <x:c r="G8" s="46" t="str">
        <x:v>未填写</x:v>
      </x:c>
      <x:c r="H8" s="46" t="str">
        <x:v>不能把部分系列泛化到全系</x:v>
      </x:c>
    </x:row>
    <x:row r="9">
      <x:c r="A9" s="46" t="n">
        <x:v>5</x:v>
      </x:c>
      <x:c r="B9" s="46" t="str">
        <x:v>内门面材料</x:v>
      </x:c>
      <x:c r="C9" s="46" t="str">
        <x:v>Interior panel</x:v>
      </x:c>
      <x:c r="D9" s="76" t="str"/>
      <x:c r="E9" s="46" t="str"/>
      <x:c r="F9" s="46" t="str">
        <x:v>材料说明/样板</x:v>
      </x:c>
      <x:c r="G9" s="46" t="str">
        <x:v>未填写</x:v>
      </x:c>
      <x:c r="H9" s="46" t="str">
        <x:v>实木、金属或其他按单确认</x:v>
      </x:c>
    </x:row>
    <x:row r="10">
      <x:c r="A10" s="46" t="n">
        <x:v>6</x:v>
      </x:c>
      <x:c r="B10" s="46" t="str">
        <x:v>龙骨/加强结构</x:v>
      </x:c>
      <x:c r="C10" s="46" t="str">
        <x:v>Reinforcement</x:v>
      </x:c>
      <x:c r="D10" s="76" t="str"/>
      <x:c r="E10" s="46" t="str"/>
      <x:c r="F10" s="46" t="str">
        <x:v>结构图</x:v>
      </x:c>
      <x:c r="G10" s="46" t="str">
        <x:v>未填写</x:v>
      </x:c>
      <x:c r="H10" s="46" t="str">
        <x:v>超高加宽项目单独确认</x:v>
      </x:c>
    </x:row>
    <x:row r="11">
      <x:c r="A11" s="46" t="n">
        <x:v>7</x:v>
      </x:c>
      <x:c r="B11" s="46" t="str">
        <x:v>内部填充</x:v>
      </x:c>
      <x:c r="C11" s="46" t="str">
        <x:v>Core filling</x:v>
      </x:c>
      <x:c r="D11" s="76" t="str"/>
      <x:c r="E11" s="46" t="str"/>
      <x:c r="F11" s="46" t="str">
        <x:v>材料说明</x:v>
      </x:c>
      <x:c r="G11" s="46" t="str">
        <x:v>未填写</x:v>
      </x:c>
      <x:c r="H11" s="46" t="str">
        <x:v>铝蜂窝/发泡等按项目</x:v>
      </x:c>
    </x:row>
    <x:row r="12">
      <x:c r="A12" s="46" t="n">
        <x:v>8</x:v>
      </x:c>
      <x:c r="B12" s="46" t="str">
        <x:v>隔热结构</x:v>
      </x:c>
      <x:c r="C12" s="46" t="str">
        <x:v>Thermal break</x:v>
      </x:c>
      <x:c r="D12" s="76" t="str"/>
      <x:c r="E12" s="46" t="str"/>
      <x:c r="F12" s="46" t="str">
        <x:v>型材节点图</x:v>
      </x:c>
      <x:c r="G12" s="46" t="str">
        <x:v>未填写</x:v>
      </x:c>
      <x:c r="H12" s="46" t="str">
        <x:v>断桥名称不等于固定U值</x:v>
      </x:c>
    </x:row>
    <x:row r="13">
      <x:c r="A13" s="46" t="n">
        <x:v>9</x:v>
      </x:c>
      <x:c r="B13" s="46" t="str">
        <x:v>密封系统</x:v>
      </x:c>
      <x:c r="C13" s="46" t="str">
        <x:v>Sealing system</x:v>
      </x:c>
      <x:c r="D13" s="76" t="str"/>
      <x:c r="E13" s="46" t="str"/>
      <x:c r="F13" s="46" t="str">
        <x:v>截面图/胶条说明</x:v>
      </x:c>
      <x:c r="G13" s="46" t="str">
        <x:v>未填写</x:v>
      </x:c>
      <x:c r="H13" s="46" t="str">
        <x:v>道数和材质按实际结构</x:v>
      </x:c>
    </x:row>
    <x:row r="14">
      <x:c r="A14" s="46" t="n">
        <x:v>10</x:v>
      </x:c>
      <x:c r="B14" s="46" t="str">
        <x:v>漆面/表面工艺</x:v>
      </x:c>
      <x:c r="C14" s="46" t="str">
        <x:v>Surface finish</x:v>
      </x:c>
      <x:c r="D14" s="76" t="str"/>
      <x:c r="E14" s="46" t="str"/>
      <x:c r="F14" s="46" t="str">
        <x:v>工艺单/签样</x:v>
      </x:c>
      <x:c r="G14" s="46" t="str">
        <x:v>未填写</x:v>
      </x:c>
      <x:c r="H14" s="46" t="str">
        <x:v>九道工序不替代耐候检测</x:v>
      </x:c>
    </x:row>
    <x:row r="15">
      <x:c r="A15" s="46" t="n">
        <x:v>11</x:v>
      </x:c>
      <x:c r="B15" s="46" t="str">
        <x:v>玻璃结构</x:v>
      </x:c>
      <x:c r="C15" s="46" t="str">
        <x:v>Glass build-up</x:v>
      </x:c>
      <x:c r="D15" s="76" t="str"/>
      <x:c r="E15" s="46" t="str"/>
      <x:c r="F15" s="46" t="str">
        <x:v>玻璃配置单</x:v>
      </x:c>
      <x:c r="G15" s="46" t="str">
        <x:v>未填写</x:v>
      </x:c>
      <x:c r="H15" s="46" t="str">
        <x:v>列明每层、厚度、膜面位置</x:v>
      </x:c>
    </x:row>
    <x:row r="16">
      <x:c r="A16" s="46" t="n">
        <x:v>12</x:v>
      </x:c>
      <x:c r="B16" s="46" t="str">
        <x:v>合页/转轴</x:v>
      </x:c>
      <x:c r="C16" s="46" t="str">
        <x:v>Hinge / pivot</x:v>
      </x:c>
      <x:c r="D16" s="76" t="str"/>
      <x:c r="E16" s="46" t="str"/>
      <x:c r="F16" s="46" t="str">
        <x:v>型号/承重匹配</x:v>
      </x:c>
      <x:c r="G16" s="46" t="str">
        <x:v>未填写</x:v>
      </x:c>
      <x:c r="H16" s="46" t="str">
        <x:v>按门重和尺寸核验</x:v>
      </x:c>
    </x:row>
    <x:row r="17">
      <x:c r="A17" s="46" t="n">
        <x:v>13</x:v>
      </x:c>
      <x:c r="B17" s="46" t="str">
        <x:v>锁体</x:v>
      </x:c>
      <x:c r="C17" s="46" t="str">
        <x:v>Lock body</x:v>
      </x:c>
      <x:c r="D17" s="76" t="str"/>
      <x:c r="E17" s="46" t="str"/>
      <x:c r="F17" s="46" t="str">
        <x:v>型号/锁点图</x:v>
      </x:c>
      <x:c r="G17" s="46" t="str">
        <x:v>未填写</x:v>
      </x:c>
      <x:c r="H17" s="46" t="str">
        <x:v>不使用无报告的防爆称谓</x:v>
      </x:c>
    </x:row>
    <x:row r="18">
      <x:c r="A18" s="46" t="n">
        <x:v>14</x:v>
      </x:c>
      <x:c r="B18" s="46" t="str">
        <x:v>锁芯</x:v>
      </x:c>
      <x:c r="C18" s="46" t="str">
        <x:v>Cylinder</x:v>
      </x:c>
      <x:c r="D18" s="76" t="str"/>
      <x:c r="E18" s="46" t="str"/>
      <x:c r="F18" s="46" t="str">
        <x:v>型号/等级文件</x:v>
      </x:c>
      <x:c r="G18" s="46" t="str">
        <x:v>未填写</x:v>
      </x:c>
      <x:c r="H18" s="46" t="str">
        <x:v>等级以适用标准文件为准</x:v>
      </x:c>
    </x:row>
    <x:row r="19">
      <x:c r="A19" s="46" t="n">
        <x:v>15</x:v>
      </x:c>
      <x:c r="B19" s="46" t="str">
        <x:v>智能锁</x:v>
      </x:c>
      <x:c r="C19" s="46" t="str">
        <x:v>Smart lock</x:v>
      </x:c>
      <x:c r="D19" s="76" t="str"/>
      <x:c r="E19" s="46" t="str"/>
      <x:c r="F19" s="46" t="str">
        <x:v>说明书/接线图</x:v>
      </x:c>
      <x:c r="G19" s="46" t="str">
        <x:v>未填写</x:v>
      </x:c>
      <x:c r="H19" s="46" t="str">
        <x:v>确认语言、网络与备用开启</x:v>
      </x:c>
    </x:row>
    <x:row r="20">
      <x:c r="A20" s="46" t="n">
        <x:v>16</x:v>
      </x:c>
      <x:c r="B20" s="46" t="str">
        <x:v>拉手</x:v>
      </x:c>
      <x:c r="C20" s="46" t="str">
        <x:v>Handle</x:v>
      </x:c>
      <x:c r="D20" s="76" t="str"/>
      <x:c r="E20" s="46" t="str"/>
      <x:c r="F20" s="46" t="str">
        <x:v>型号/表面样</x:v>
      </x:c>
      <x:c r="G20" s="46" t="str">
        <x:v>未填写</x:v>
      </x:c>
      <x:c r="H20" s="46" t="str">
        <x:v>长度、孔位和开向确认</x:v>
      </x:c>
    </x:row>
    <x:row r="21">
      <x:c r="A21" s="46" t="n">
        <x:v>17</x:v>
      </x:c>
      <x:c r="B21" s="46" t="str">
        <x:v>门槛</x:v>
      </x:c>
      <x:c r="C21" s="46" t="str">
        <x:v>Threshold</x:v>
      </x:c>
      <x:c r="D21" s="76" t="str"/>
      <x:c r="E21" s="46" t="str"/>
      <x:c r="F21" s="46" t="str">
        <x:v>节点图</x:v>
      </x:c>
      <x:c r="G21" s="46" t="str">
        <x:v>未填写</x:v>
      </x:c>
      <x:c r="H21" s="46" t="str">
        <x:v>与完成面和防水节点对应</x:v>
      </x:c>
    </x:row>
    <x:row r="22">
      <x:c r="A22" s="46" t="n">
        <x:v>18</x:v>
      </x:c>
      <x:c r="B22" s="46" t="str">
        <x:v>猫眼/可视系统</x:v>
      </x:c>
      <x:c r="C22" s="46" t="str">
        <x:v>Viewer / video system</x:v>
      </x:c>
      <x:c r="D22" s="76" t="str"/>
      <x:c r="E22" s="46" t="str"/>
      <x:c r="F22" s="46" t="str">
        <x:v>型号/供电说明</x:v>
      </x:c>
      <x:c r="G22" s="46" t="str">
        <x:v>不适用</x:v>
      </x:c>
      <x:c r="H22" s="46" t="str">
        <x:v>按当地隐私与电气要求核验</x:v>
      </x:c>
    </x:row>
    <x:row r="23">
      <x:c r="A23" s="46" t="n">
        <x:v>19</x:v>
      </x:c>
      <x:c r="B23" s="46" t="str">
        <x:v>备件</x:v>
      </x:c>
      <x:c r="C23" s="46" t="str">
        <x:v>Spare parts</x:v>
      </x:c>
      <x:c r="D23" s="76" t="str"/>
      <x:c r="E23" s="46" t="str"/>
      <x:c r="F23" s="46" t="str">
        <x:v>备件清单</x:v>
      </x:c>
      <x:c r="G23" s="46" t="str">
        <x:v>未填写</x:v>
      </x:c>
      <x:c r="H23" s="46" t="str">
        <x:v>锁芯、遥控器、密封件等</x:v>
      </x:c>
    </x:row>
    <x:row r="24">
      <x:c r="A24" s="46" t="n">
        <x:v>20</x:v>
      </x:c>
      <x:c r="B24" s="46" t="str">
        <x:v>性能与检测文件</x:v>
      </x:c>
      <x:c r="C24" s="46" t="str">
        <x:v>Performance evidence</x:v>
      </x:c>
      <x:c r="D24" s="76" t="str"/>
      <x:c r="E24" s="46" t="str"/>
      <x:c r="F24" s="46" t="str">
        <x:v>报告名称/样品型号</x:v>
      </x:c>
      <x:c r="G24" s="46" t="str">
        <x:v>待确认</x:v>
      </x:c>
      <x:c r="H24" s="46" t="str">
        <x:v>只引用适用型号和有效文件</x:v>
      </x:c>
    </x:row>
    <x:row r="25">
      <x:c r="A25" s="46" t="n">
        <x:v>21</x:v>
      </x:c>
      <x:c r="B25" s="46" t="str">
        <x:v>合同排除项</x:v>
      </x:c>
      <x:c r="C25" s="46" t="str">
        <x:v>Quotation exclusions</x:v>
      </x:c>
      <x:c r="D25" s="76" t="str"/>
      <x:c r="E25" s="46" t="str"/>
      <x:c r="F25" s="46" t="str">
        <x:v>报价/合同</x:v>
      </x:c>
      <x:c r="G25" s="46" t="str">
        <x:v>未填写</x:v>
      </x:c>
      <x:c r="H25" s="46" t="str">
        <x:v>清关、税费、安装等逐项列明</x:v>
      </x:c>
    </x:row>
  </x:sheetData>
  <x:mergeCells>
    <x:mergeCell ref="A1:H2"/>
    <x:mergeCell ref="A3:H3"/>
  </x:mergeCells>
  <x:conditionalFormatting sqref="G5:G25">
    <x:cfRule type="containsText" dxfId="3" priority="1" operator="containsText" text="已确认"/>
    <x:cfRule type="containsText" dxfId="4" priority="2" operator="containsText" text="待确认"/>
    <x:cfRule type="containsText" dxfId="5" priority="3" operator="containsText" text="未填写"/>
  </x:conditionalFormatting>
  <x:dataValidations count="1">
    <x:dataValidation type="list" sqref="G5:G25">
      <x:formula1>"未填写,待确认,已确认,不适用"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30" hidden="0" customWidth="1"/>
    <x:col min="4" max="4" width="42" hidden="0" customWidth="1"/>
    <x:col min="5" max="5" width="18" hidden="0" customWidth="1"/>
    <x:col min="6" max="6" width="20" hidden="0" customWidth="1"/>
    <x:col min="7" max="7" width="12" hidden="0" customWidth="1"/>
    <x:col min="8" max="8" width="34" hidden="0" customWidth="1"/>
  </x:cols>
  <x:sheetData>
    <x:row r="1" ht="34" customHeight="1">
      <x:c r="A1" s="4" t="str">
        <x:v>03 图纸与版本确认 | Drawing Revision Register</x:v>
      </x:c>
      <x:c r="B1" s="4" t="str">
        <x:v>03 图纸与版本确认 | Drawing Revision Register</x:v>
      </x:c>
      <x:c r="C1" s="4" t="str">
        <x:v>03 图纸与版本确认 | Drawing Revision Register</x:v>
      </x:c>
      <x:c r="D1" s="4" t="str">
        <x:v>03 图纸与版本确认 | Drawing Revision Register</x:v>
      </x:c>
      <x:c r="E1" s="4" t="str">
        <x:v>03 图纸与版本确认 | Drawing Revision Register</x:v>
      </x:c>
      <x:c r="F1" s="4" t="str">
        <x:v>03 图纸与版本确认 | Drawing Revision Register</x:v>
      </x:c>
      <x:c r="G1" s="4" t="str">
        <x:v>03 图纸与版本确认 | Drawing Revision Register</x:v>
      </x:c>
      <x:c r="H1" s="4" t="str">
        <x:v>03 图纸与版本确认 | Drawing Revision Register</x:v>
      </x:c>
    </x:row>
    <x:row r="2" ht="34" customHeight="1">
      <x:c r="A2" s="4" t="str">
        <x:v>03 图纸与版本确认 | Drawing Revision Register</x:v>
      </x:c>
      <x:c r="B2" s="4" t="str">
        <x:v>03 图纸与版本确认 | Drawing Revision Register</x:v>
      </x:c>
      <x:c r="C2" s="4" t="str">
        <x:v>03 图纸与版本确认 | Drawing Revision Register</x:v>
      </x:c>
      <x:c r="D2" s="4" t="str">
        <x:v>03 图纸与版本确认 | Drawing Revision Register</x:v>
      </x:c>
      <x:c r="E2" s="4" t="str">
        <x:v>03 图纸与版本确认 | Drawing Revision Register</x:v>
      </x:c>
      <x:c r="F2" s="4" t="str">
        <x:v>03 图纸与版本确认 | Drawing Revision Register</x:v>
      </x:c>
      <x:c r="G2" s="4" t="str">
        <x:v>03 图纸与版本确认 | Drawing Revision Register</x:v>
      </x:c>
      <x:c r="H2" s="4" t="str">
        <x:v>03 图纸与版本确认 | Drawing Revision Register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  <x:c r="H3" s="8"/>
    </x:row>
    <x:row r="4" ht="28" customHeight="1">
      <x:c r="A4" s="39" t="str">
        <x:v>版本</x:v>
      </x:c>
      <x:c r="B4" s="39" t="str">
        <x:v>日期</x:v>
      </x:c>
      <x:c r="C4" s="39" t="str">
        <x:v>文件名称</x:v>
      </x:c>
      <x:c r="D4" s="39" t="str">
        <x:v>本次变更</x:v>
      </x:c>
      <x:c r="E4" s="39" t="str">
        <x:v>工厂确认人</x:v>
      </x:c>
      <x:c r="F4" s="39" t="str">
        <x:v>客户/外贸方确认</x:v>
      </x:c>
      <x:c r="G4" s="39" t="str">
        <x:v>状态</x:v>
      </x:c>
      <x:c r="H4" s="39" t="str">
        <x:v>文件链接/编号</x:v>
      </x:c>
    </x:row>
    <x:row r="5">
      <x:c r="A5" s="45" t="str">
        <x:v>V0</x:v>
      </x:c>
      <x:c r="B5" s="45" t="str"/>
      <x:c r="C5" s="45" t="str"/>
      <x:c r="D5" s="75" t="str"/>
      <x:c r="E5" s="45" t="str"/>
      <x:c r="F5" s="45" t="str"/>
      <x:c r="G5" s="45" t="str">
        <x:v>待确认</x:v>
      </x:c>
      <x:c r="H5" s="45" t="str"/>
    </x:row>
    <x:row r="6">
      <x:c r="A6" s="46" t="str">
        <x:v>V1</x:v>
      </x:c>
      <x:c r="B6" s="46" t="str"/>
      <x:c r="C6" s="46" t="str"/>
      <x:c r="D6" s="76" t="str"/>
      <x:c r="E6" s="46" t="str"/>
      <x:c r="F6" s="46" t="str"/>
      <x:c r="G6" s="46" t="str">
        <x:v>未填写</x:v>
      </x:c>
      <x:c r="H6" s="46" t="str"/>
    </x:row>
    <x:row r="7">
      <x:c r="A7" s="46" t="str">
        <x:v>V2</x:v>
      </x:c>
      <x:c r="B7" s="46" t="str"/>
      <x:c r="C7" s="46" t="str"/>
      <x:c r="D7" s="76" t="str"/>
      <x:c r="E7" s="46" t="str"/>
      <x:c r="F7" s="46" t="str"/>
      <x:c r="G7" s="46" t="str">
        <x:v>未填写</x:v>
      </x:c>
      <x:c r="H7" s="46" t="str"/>
    </x:row>
    <x:row r="8">
      <x:c r="A8" s="46" t="str">
        <x:v>V3</x:v>
      </x:c>
      <x:c r="B8" s="46" t="str"/>
      <x:c r="C8" s="46" t="str"/>
      <x:c r="D8" s="76" t="str"/>
      <x:c r="E8" s="46" t="str"/>
      <x:c r="F8" s="46" t="str"/>
      <x:c r="G8" s="46" t="str">
        <x:v>未填写</x:v>
      </x:c>
      <x:c r="H8" s="46" t="str"/>
    </x:row>
    <x:row r="9">
      <x:c r="A9" s="46" t="str">
        <x:v>V4</x:v>
      </x:c>
      <x:c r="B9" s="46" t="str"/>
      <x:c r="C9" s="46" t="str"/>
      <x:c r="D9" s="76" t="str"/>
      <x:c r="E9" s="46" t="str"/>
      <x:c r="F9" s="46" t="str"/>
      <x:c r="G9" s="46" t="str">
        <x:v>未填写</x:v>
      </x:c>
      <x:c r="H9" s="46" t="str"/>
    </x:row>
    <x:row r="10">
      <x:c r="A10" s="46" t="str">
        <x:v>V5</x:v>
      </x:c>
      <x:c r="B10" s="46" t="str"/>
      <x:c r="C10" s="46" t="str"/>
      <x:c r="D10" s="76" t="str"/>
      <x:c r="E10" s="46" t="str"/>
      <x:c r="F10" s="46" t="str"/>
      <x:c r="G10" s="46" t="str">
        <x:v>未填写</x:v>
      </x:c>
      <x:c r="H10" s="46" t="str"/>
    </x:row>
    <x:row r="11">
      <x:c r="A11" s="46" t="str">
        <x:v>V6</x:v>
      </x:c>
      <x:c r="B11" s="46" t="str"/>
      <x:c r="C11" s="46" t="str"/>
      <x:c r="D11" s="76" t="str"/>
      <x:c r="E11" s="46" t="str"/>
      <x:c r="F11" s="46" t="str"/>
      <x:c r="G11" s="46" t="str">
        <x:v>未填写</x:v>
      </x:c>
      <x:c r="H11" s="46" t="str"/>
    </x:row>
    <x:row r="12">
      <x:c r="A12" s="46" t="str">
        <x:v>V7</x:v>
      </x:c>
      <x:c r="B12" s="46" t="str"/>
      <x:c r="C12" s="46" t="str"/>
      <x:c r="D12" s="76" t="str"/>
      <x:c r="E12" s="46" t="str"/>
      <x:c r="F12" s="46" t="str"/>
      <x:c r="G12" s="46" t="str">
        <x:v>未填写</x:v>
      </x:c>
      <x:c r="H12" s="46" t="str"/>
    </x:row>
    <x:row r="13">
      <x:c r="A13" s="46" t="str">
        <x:v>V8</x:v>
      </x:c>
      <x:c r="B13" s="46" t="str"/>
      <x:c r="C13" s="46" t="str"/>
      <x:c r="D13" s="76" t="str"/>
      <x:c r="E13" s="46" t="str"/>
      <x:c r="F13" s="46" t="str"/>
      <x:c r="G13" s="46" t="str">
        <x:v>未填写</x:v>
      </x:c>
      <x:c r="H13" s="46" t="str"/>
    </x:row>
    <x:row r="14">
      <x:c r="A14" s="46" t="str">
        <x:v>V9</x:v>
      </x:c>
      <x:c r="B14" s="46" t="str"/>
      <x:c r="C14" s="46" t="str"/>
      <x:c r="D14" s="76" t="str"/>
      <x:c r="E14" s="46" t="str"/>
      <x:c r="F14" s="46" t="str"/>
      <x:c r="G14" s="46" t="str">
        <x:v>未填写</x:v>
      </x:c>
      <x:c r="H14" s="46" t="str"/>
    </x:row>
    <x:row r="15">
      <x:c r="A15" s="46" t="str">
        <x:v>V10</x:v>
      </x:c>
      <x:c r="B15" s="46" t="str"/>
      <x:c r="C15" s="46" t="str"/>
      <x:c r="D15" s="76" t="str"/>
      <x:c r="E15" s="46" t="str"/>
      <x:c r="F15" s="46" t="str"/>
      <x:c r="G15" s="46" t="str">
        <x:v>未填写</x:v>
      </x:c>
      <x:c r="H15" s="46" t="str"/>
    </x:row>
    <x:row r="16">
      <x:c r="A16" s="46" t="str">
        <x:v>V11</x:v>
      </x:c>
      <x:c r="B16" s="46" t="str"/>
      <x:c r="C16" s="46" t="str"/>
      <x:c r="D16" s="76" t="str"/>
      <x:c r="E16" s="46" t="str"/>
      <x:c r="F16" s="46" t="str"/>
      <x:c r="G16" s="46" t="str">
        <x:v>未填写</x:v>
      </x:c>
      <x:c r="H16" s="46" t="str"/>
    </x:row>
    <x:row r="17">
      <x:c r="A17" s="46" t="str">
        <x:v>V12</x:v>
      </x:c>
      <x:c r="B17" s="46" t="str"/>
      <x:c r="C17" s="46" t="str"/>
      <x:c r="D17" s="76" t="str"/>
      <x:c r="E17" s="46" t="str"/>
      <x:c r="F17" s="46" t="str"/>
      <x:c r="G17" s="46" t="str">
        <x:v>未填写</x:v>
      </x:c>
      <x:c r="H17" s="46" t="str"/>
    </x:row>
    <x:row r="18">
      <x:c r="A18" s="46" t="str">
        <x:v>V13</x:v>
      </x:c>
      <x:c r="B18" s="46" t="str"/>
      <x:c r="C18" s="46" t="str"/>
      <x:c r="D18" s="76" t="str"/>
      <x:c r="E18" s="46" t="str"/>
      <x:c r="F18" s="46" t="str"/>
      <x:c r="G18" s="46" t="str">
        <x:v>未填写</x:v>
      </x:c>
      <x:c r="H18" s="46" t="str"/>
    </x:row>
    <x:row r="19">
      <x:c r="A19" s="46" t="str">
        <x:v>V14</x:v>
      </x:c>
      <x:c r="B19" s="46" t="str"/>
      <x:c r="C19" s="46" t="str"/>
      <x:c r="D19" s="76" t="str"/>
      <x:c r="E19" s="46" t="str"/>
      <x:c r="F19" s="46" t="str"/>
      <x:c r="G19" s="46" t="str">
        <x:v>未填写</x:v>
      </x:c>
      <x:c r="H19" s="46" t="str"/>
    </x:row>
    <x:row r="20">
      <x:c r="A20" s="46" t="str">
        <x:v>V15</x:v>
      </x:c>
      <x:c r="B20" s="46" t="str"/>
      <x:c r="C20" s="46" t="str"/>
      <x:c r="D20" s="76" t="str"/>
      <x:c r="E20" s="46" t="str"/>
      <x:c r="F20" s="46" t="str"/>
      <x:c r="G20" s="46" t="str">
        <x:v>未填写</x:v>
      </x:c>
      <x:c r="H20" s="46" t="str"/>
    </x:row>
  </x:sheetData>
  <x:mergeCells>
    <x:mergeCell ref="A1:H2"/>
    <x:mergeCell ref="A3:H3"/>
  </x:mergeCells>
  <x:conditionalFormatting sqref="G5:G20">
    <x:cfRule type="containsText" dxfId="6" priority="1" operator="containsText" text="已确认"/>
    <x:cfRule type="containsText" dxfId="7" priority="2" operator="containsText" text="待确认"/>
    <x:cfRule type="containsText" dxfId="8" priority="3" operator="containsText" text="未填写"/>
  </x:conditionalFormatting>
  <x:dataValidations count="1">
    <x:dataValidation type="list" sqref="G5:G20">
      <x:formula1>"未填写,待确认,已确认,不适用"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4" hidden="0" customWidth="1"/>
    <x:col min="3" max="3" width="26" hidden="0" customWidth="1"/>
    <x:col min="4" max="4" width="16" hidden="0" customWidth="1"/>
    <x:col min="5" max="5" width="18" hidden="0" customWidth="1"/>
    <x:col min="6" max="6" width="26" hidden="0" customWidth="1"/>
    <x:col min="7" max="7" width="12" hidden="0" customWidth="1"/>
    <x:col min="8" max="8" width="34" hidden="0" customWidth="1"/>
  </x:cols>
  <x:sheetData>
    <x:row r="1" ht="34" customHeight="1">
      <x:c r="A1" s="4" t="str">
        <x:v>04 包装、分件与配件清单 | Packing &amp; Parts List</x:v>
      </x:c>
      <x:c r="B1" s="4" t="str">
        <x:v>04 包装、分件与配件清单 | Packing &amp; Parts List</x:v>
      </x:c>
      <x:c r="C1" s="4" t="str">
        <x:v>04 包装、分件与配件清单 | Packing &amp; Parts List</x:v>
      </x:c>
      <x:c r="D1" s="4" t="str">
        <x:v>04 包装、分件与配件清单 | Packing &amp; Parts List</x:v>
      </x:c>
      <x:c r="E1" s="4" t="str">
        <x:v>04 包装、分件与配件清单 | Packing &amp; Parts List</x:v>
      </x:c>
      <x:c r="F1" s="4" t="str">
        <x:v>04 包装、分件与配件清单 | Packing &amp; Parts List</x:v>
      </x:c>
      <x:c r="G1" s="4" t="str">
        <x:v>04 包装、分件与配件清单 | Packing &amp; Parts List</x:v>
      </x:c>
      <x:c r="H1" s="4" t="str">
        <x:v>04 包装、分件与配件清单 | Packing &amp; Parts List</x:v>
      </x:c>
    </x:row>
    <x:row r="2" ht="34" customHeight="1">
      <x:c r="A2" s="4" t="str">
        <x:v>04 包装、分件与配件清单 | Packing &amp; Parts List</x:v>
      </x:c>
      <x:c r="B2" s="4" t="str">
        <x:v>04 包装、分件与配件清单 | Packing &amp; Parts List</x:v>
      </x:c>
      <x:c r="C2" s="4" t="str">
        <x:v>04 包装、分件与配件清单 | Packing &amp; Parts List</x:v>
      </x:c>
      <x:c r="D2" s="4" t="str">
        <x:v>04 包装、分件与配件清单 | Packing &amp; Parts List</x:v>
      </x:c>
      <x:c r="E2" s="4" t="str">
        <x:v>04 包装、分件与配件清单 | Packing &amp; Parts List</x:v>
      </x:c>
      <x:c r="F2" s="4" t="str">
        <x:v>04 包装、分件与配件清单 | Packing &amp; Parts List</x:v>
      </x:c>
      <x:c r="G2" s="4" t="str">
        <x:v>04 包装、分件与配件清单 | Packing &amp; Parts List</x:v>
      </x:c>
      <x:c r="H2" s="4" t="str">
        <x:v>04 包装、分件与配件清单 | Packing &amp; Parts List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  <x:c r="H3" s="8"/>
    </x:row>
    <x:row r="4" ht="28" customHeight="1">
      <x:c r="A4" s="39" t="str">
        <x:v>序号</x:v>
      </x:c>
      <x:c r="B4" s="39" t="str">
        <x:v>分件/配件</x:v>
      </x:c>
      <x:c r="C4" s="39" t="str">
        <x:v>Part / Accessory</x:v>
      </x:c>
      <x:c r="D4" s="39" t="str">
        <x:v>本项目数量</x:v>
      </x:c>
      <x:c r="E4" s="39" t="str">
        <x:v>包装编号</x:v>
      </x:c>
      <x:c r="F4" s="39" t="str">
        <x:v>照片/标签</x:v>
      </x:c>
      <x:c r="G4" s="39" t="str">
        <x:v>状态</x:v>
      </x:c>
      <x:c r="H4" s="39" t="str">
        <x:v>备注</x:v>
      </x:c>
    </x:row>
    <x:row r="5">
      <x:c r="A5" s="45" t="n">
        <x:v>1</x:v>
      </x:c>
      <x:c r="B5" s="45" t="str">
        <x:v>门框</x:v>
      </x:c>
      <x:c r="C5" s="45" t="str">
        <x:v>Door frame</x:v>
      </x:c>
      <x:c r="D5" s="75" t="str"/>
      <x:c r="E5" s="45" t="str"/>
      <x:c r="F5" s="45" t="str"/>
      <x:c r="G5" s="45" t="str">
        <x:v>未填写</x:v>
      </x:c>
      <x:c r="H5" s="45" t="str">
        <x:v>核对外形尺寸与吊点</x:v>
      </x:c>
    </x:row>
    <x:row r="6">
      <x:c r="A6" s="46" t="n">
        <x:v>2</x:v>
      </x:c>
      <x:c r="B6" s="46" t="str">
        <x:v>主门扇</x:v>
      </x:c>
      <x:c r="C6" s="46" t="str">
        <x:v>Main leaf</x:v>
      </x:c>
      <x:c r="D6" s="76" t="str"/>
      <x:c r="E6" s="46" t="str"/>
      <x:c r="F6" s="46" t="str"/>
      <x:c r="G6" s="46" t="str">
        <x:v>未填写</x:v>
      </x:c>
      <x:c r="H6" s="46" t="str">
        <x:v>标注上/下、内/外、左/右</x:v>
      </x:c>
    </x:row>
    <x:row r="7">
      <x:c r="A7" s="46" t="n">
        <x:v>3</x:v>
      </x:c>
      <x:c r="B7" s="46" t="str">
        <x:v>副门扇</x:v>
      </x:c>
      <x:c r="C7" s="46" t="str">
        <x:v>Secondary leaf</x:v>
      </x:c>
      <x:c r="D7" s="76" t="str"/>
      <x:c r="E7" s="46" t="str"/>
      <x:c r="F7" s="46" t="str"/>
      <x:c r="G7" s="46" t="str">
        <x:v>不适用</x:v>
      </x:c>
      <x:c r="H7" s="46" t="str">
        <x:v>双开/子母门填写</x:v>
      </x:c>
    </x:row>
    <x:row r="8">
      <x:c r="A8" s="46" t="n">
        <x:v>4</x:v>
      </x:c>
      <x:c r="B8" s="46" t="str">
        <x:v>边窗</x:v>
      </x:c>
      <x:c r="C8" s="46" t="str">
        <x:v>Side lite</x:v>
      </x:c>
      <x:c r="D8" s="76" t="str"/>
      <x:c r="E8" s="46" t="str"/>
      <x:c r="F8" s="46" t="str"/>
      <x:c r="G8" s="46" t="str">
        <x:v>不适用</x:v>
      </x:c>
      <x:c r="H8" s="46" t="str">
        <x:v>玻璃单独防护</x:v>
      </x:c>
    </x:row>
    <x:row r="9">
      <x:c r="A9" s="46" t="n">
        <x:v>5</x:v>
      </x:c>
      <x:c r="B9" s="46" t="str">
        <x:v>上亮</x:v>
      </x:c>
      <x:c r="C9" s="46" t="str">
        <x:v>Transom</x:v>
      </x:c>
      <x:c r="D9" s="76" t="str"/>
      <x:c r="E9" s="46" t="str"/>
      <x:c r="F9" s="46" t="str"/>
      <x:c r="G9" s="46" t="str">
        <x:v>不适用</x:v>
      </x:c>
      <x:c r="H9" s="46" t="str">
        <x:v>玻璃单独防护</x:v>
      </x:c>
    </x:row>
    <x:row r="10">
      <x:c r="A10" s="46" t="n">
        <x:v>6</x:v>
      </x:c>
      <x:c r="B10" s="46" t="str">
        <x:v>门槛</x:v>
      </x:c>
      <x:c r="C10" s="46" t="str">
        <x:v>Threshold</x:v>
      </x:c>
      <x:c r="D10" s="76" t="str"/>
      <x:c r="E10" s="46" t="str"/>
      <x:c r="F10" s="46" t="str"/>
      <x:c r="G10" s="46" t="str">
        <x:v>未填写</x:v>
      </x:c>
      <x:c r="H10" s="46" t="str">
        <x:v>单独编号并防变形</x:v>
      </x:c>
    </x:row>
    <x:row r="11">
      <x:c r="A11" s="46" t="n">
        <x:v>7</x:v>
      </x:c>
      <x:c r="B11" s="46" t="str">
        <x:v>锁体/锁芯</x:v>
      </x:c>
      <x:c r="C11" s="46" t="str">
        <x:v>Lock body / cylinder</x:v>
      </x:c>
      <x:c r="D11" s="76" t="str"/>
      <x:c r="E11" s="46" t="str"/>
      <x:c r="F11" s="46" t="str"/>
      <x:c r="G11" s="46" t="str">
        <x:v>未填写</x:v>
      </x:c>
      <x:c r="H11" s="46" t="str">
        <x:v>型号与钥匙数量</x:v>
      </x:c>
    </x:row>
    <x:row r="12">
      <x:c r="A12" s="46" t="n">
        <x:v>8</x:v>
      </x:c>
      <x:c r="B12" s="46" t="str">
        <x:v>智能锁及附件</x:v>
      </x:c>
      <x:c r="C12" s="46" t="str">
        <x:v>Smart lock kit</x:v>
      </x:c>
      <x:c r="D12" s="76" t="str"/>
      <x:c r="E12" s="46" t="str"/>
      <x:c r="F12" s="46" t="str"/>
      <x:c r="G12" s="46" t="str">
        <x:v>不适用</x:v>
      </x:c>
      <x:c r="H12" s="46" t="str">
        <x:v>说明书、充电/供电件</x:v>
      </x:c>
    </x:row>
    <x:row r="13">
      <x:c r="A13" s="46" t="n">
        <x:v>9</x:v>
      </x:c>
      <x:c r="B13" s="46" t="str">
        <x:v>拉手</x:v>
      </x:c>
      <x:c r="C13" s="46" t="str">
        <x:v>Handle</x:v>
      </x:c>
      <x:c r="D13" s="76" t="str"/>
      <x:c r="E13" s="46" t="str"/>
      <x:c r="F13" s="46" t="str"/>
      <x:c r="G13" s="46" t="str">
        <x:v>未填写</x:v>
      </x:c>
      <x:c r="H13" s="46" t="str">
        <x:v>表面保护和安装螺丝</x:v>
      </x:c>
    </x:row>
    <x:row r="14">
      <x:c r="A14" s="46" t="n">
        <x:v>10</x:v>
      </x:c>
      <x:c r="B14" s="46" t="str">
        <x:v>合页/转轴件</x:v>
      </x:c>
      <x:c r="C14" s="46" t="str">
        <x:v>Hinge / pivot parts</x:v>
      </x:c>
      <x:c r="D14" s="76" t="str"/>
      <x:c r="E14" s="46" t="str"/>
      <x:c r="F14" s="46" t="str"/>
      <x:c r="G14" s="46" t="str">
        <x:v>未填写</x:v>
      </x:c>
      <x:c r="H14" s="46" t="str">
        <x:v>按图纸编号</x:v>
      </x:c>
    </x:row>
    <x:row r="15">
      <x:c r="A15" s="46" t="n">
        <x:v>11</x:v>
      </x:c>
      <x:c r="B15" s="46" t="str">
        <x:v>紧固件</x:v>
      </x:c>
      <x:c r="C15" s="46" t="str">
        <x:v>Fasteners</x:v>
      </x:c>
      <x:c r="D15" s="76" t="str"/>
      <x:c r="E15" s="46" t="str"/>
      <x:c r="F15" s="46" t="str"/>
      <x:c r="G15" s="46" t="str">
        <x:v>未填写</x:v>
      </x:c>
      <x:c r="H15" s="46" t="str">
        <x:v>规格、数量、用途</x:v>
      </x:c>
    </x:row>
    <x:row r="16">
      <x:c r="A16" s="46" t="n">
        <x:v>12</x:v>
      </x:c>
      <x:c r="B16" s="46" t="str">
        <x:v>密封条</x:v>
      </x:c>
      <x:c r="C16" s="46" t="str">
        <x:v>Seals</x:v>
      </x:c>
      <x:c r="D16" s="76" t="str"/>
      <x:c r="E16" s="46" t="str"/>
      <x:c r="F16" s="46" t="str"/>
      <x:c r="G16" s="46" t="str">
        <x:v>未填写</x:v>
      </x:c>
      <x:c r="H16" s="46" t="str">
        <x:v>主材及备用长度</x:v>
      </x:c>
    </x:row>
    <x:row r="17">
      <x:c r="A17" s="46" t="n">
        <x:v>13</x:v>
      </x:c>
      <x:c r="B17" s="46" t="str">
        <x:v>补漆/维护材料</x:v>
      </x:c>
      <x:c r="C17" s="46" t="str">
        <x:v>Touch-up kit</x:v>
      </x:c>
      <x:c r="D17" s="76" t="str"/>
      <x:c r="E17" s="46" t="str"/>
      <x:c r="F17" s="46" t="str"/>
      <x:c r="G17" s="46" t="str">
        <x:v>待确认</x:v>
      </x:c>
      <x:c r="H17" s="46" t="str">
        <x:v>运输限制需确认</x:v>
      </x:c>
    </x:row>
    <x:row r="18">
      <x:c r="A18" s="46" t="n">
        <x:v>14</x:v>
      </x:c>
      <x:c r="B18" s="46" t="str">
        <x:v>备用件</x:v>
      </x:c>
      <x:c r="C18" s="46" t="str">
        <x:v>Spare parts</x:v>
      </x:c>
      <x:c r="D18" s="76" t="str"/>
      <x:c r="E18" s="46" t="str"/>
      <x:c r="F18" s="46" t="str"/>
      <x:c r="G18" s="46" t="str">
        <x:v>未填写</x:v>
      </x:c>
      <x:c r="H18" s="46" t="str">
        <x:v>按合同约定</x:v>
      </x:c>
    </x:row>
    <x:row r="19">
      <x:c r="A19" s="46" t="n">
        <x:v>15</x:v>
      </x:c>
      <x:c r="B19" s="46" t="str">
        <x:v>安装图纸</x:v>
      </x:c>
      <x:c r="C19" s="46" t="str">
        <x:v>Installation drawing</x:v>
      </x:c>
      <x:c r="D19" s="76" t="str"/>
      <x:c r="E19" s="46" t="str"/>
      <x:c r="F19" s="46" t="str"/>
      <x:c r="G19" s="46" t="str">
        <x:v>未填写</x:v>
      </x:c>
      <x:c r="H19" s="46" t="str">
        <x:v>中英双语按项目约定</x:v>
      </x:c>
    </x:row>
    <x:row r="20">
      <x:c r="A20" s="46" t="n">
        <x:v>16</x:v>
      </x:c>
      <x:c r="B20" s="46" t="str">
        <x:v>木箱外形尺寸</x:v>
      </x:c>
      <x:c r="C20" s="46" t="str">
        <x:v>Crate dimensions</x:v>
      </x:c>
      <x:c r="D20" s="76" t="str"/>
      <x:c r="E20" s="46" t="str"/>
      <x:c r="F20" s="46" t="str"/>
      <x:c r="G20" s="46" t="str">
        <x:v>未填写</x:v>
      </x:c>
      <x:c r="H20" s="46" t="str">
        <x:v>用于订舱、搬运与仓储</x:v>
      </x:c>
    </x:row>
    <x:row r="21">
      <x:c r="A21" s="46" t="n">
        <x:v>17</x:v>
      </x:c>
      <x:c r="B21" s="46" t="str">
        <x:v>木箱毛重</x:v>
      </x:c>
      <x:c r="C21" s="46" t="str">
        <x:v>Gross weight</x:v>
      </x:c>
      <x:c r="D21" s="76" t="str"/>
      <x:c r="E21" s="46" t="str"/>
      <x:c r="F21" s="46" t="str"/>
      <x:c r="G21" s="46" t="str">
        <x:v>未填写</x:v>
      </x:c>
      <x:c r="H21" s="46" t="str">
        <x:v>称重记录/估算注明</x:v>
      </x:c>
    </x:row>
    <x:row r="22">
      <x:c r="A22" s="46" t="n">
        <x:v>18</x:v>
      </x:c>
      <x:c r="B22" s="46" t="str">
        <x:v>防潮与防刮措施</x:v>
      </x:c>
      <x:c r="C22" s="46" t="str">
        <x:v>Moisture / scratch protection</x:v>
      </x:c>
      <x:c r="D22" s="76" t="str"/>
      <x:c r="E22" s="46" t="str"/>
      <x:c r="F22" s="46" t="str"/>
      <x:c r="G22" s="46" t="str">
        <x:v>未填写</x:v>
      </x:c>
      <x:c r="H22" s="46" t="str">
        <x:v>拍摄封箱前证据</x:v>
      </x:c>
    </x:row>
    <x:row r="23">
      <x:c r="A23" s="46" t="n">
        <x:v>19</x:v>
      </x:c>
      <x:c r="B23" s="46" t="str">
        <x:v>装箱照片</x:v>
      </x:c>
      <x:c r="C23" s="46" t="str">
        <x:v>Packing photos</x:v>
      </x:c>
      <x:c r="D23" s="76" t="str"/>
      <x:c r="E23" s="46" t="str"/>
      <x:c r="F23" s="46" t="str"/>
      <x:c r="G23" s="46" t="str">
        <x:v>未填写</x:v>
      </x:c>
      <x:c r="H23" s="46" t="str">
        <x:v>按箱号形成照片序列</x:v>
      </x:c>
    </x:row>
    <x:row r="24">
      <x:c r="A24" s="46" t="n">
        <x:v>20</x:v>
      </x:c>
      <x:c r="B24" s="46" t="str">
        <x:v>封箱与唛头</x:v>
      </x:c>
      <x:c r="C24" s="46" t="str">
        <x:v>Crate sealing / marks</x:v>
      </x:c>
      <x:c r="D24" s="76" t="str"/>
      <x:c r="E24" s="46" t="str"/>
      <x:c r="F24" s="46" t="str"/>
      <x:c r="G24" s="46" t="str">
        <x:v>未填写</x:v>
      </x:c>
      <x:c r="H24" s="46" t="str">
        <x:v>项目号、箱号、方向、重量</x:v>
      </x:c>
    </x:row>
  </x:sheetData>
  <x:mergeCells>
    <x:mergeCell ref="A1:H2"/>
    <x:mergeCell ref="A3:H3"/>
  </x:mergeCells>
  <x:conditionalFormatting sqref="G5:G24">
    <x:cfRule type="containsText" dxfId="9" priority="1" operator="containsText" text="已确认"/>
    <x:cfRule type="containsText" dxfId="10" priority="2" operator="containsText" text="待确认"/>
    <x:cfRule type="containsText" dxfId="11" priority="3" operator="containsText" text="未填写"/>
  </x:conditionalFormatting>
  <x:dataValidations count="1">
    <x:dataValidation type="list" sqref="G5:G24">
      <x:formula1>"未填写,待确认,已确认,不适用"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7" hidden="0" customWidth="1"/>
    <x:col min="3" max="3" width="30" hidden="0" customWidth="1"/>
    <x:col min="4" max="4" width="38" hidden="0" customWidth="1"/>
    <x:col min="5" max="5" width="18" hidden="0" customWidth="1"/>
    <x:col min="6" max="6" width="12" hidden="0" customWidth="1"/>
    <x:col min="7" max="7" width="38" hidden="0" customWidth="1"/>
  </x:cols>
  <x:sheetData>
    <x:row r="1" ht="34" customHeight="1">
      <x:c r="A1" s="4" t="str">
        <x:v>05 发货前验收 | Pre-Shipment Inspection</x:v>
      </x:c>
      <x:c r="B1" s="4" t="str">
        <x:v>05 发货前验收 | Pre-Shipment Inspection</x:v>
      </x:c>
      <x:c r="C1" s="4" t="str">
        <x:v>05 发货前验收 | Pre-Shipment Inspection</x:v>
      </x:c>
      <x:c r="D1" s="4" t="str">
        <x:v>05 发货前验收 | Pre-Shipment Inspection</x:v>
      </x:c>
      <x:c r="E1" s="4" t="str">
        <x:v>05 发货前验收 | Pre-Shipment Inspection</x:v>
      </x:c>
      <x:c r="F1" s="4" t="str">
        <x:v>05 发货前验收 | Pre-Shipment Inspection</x:v>
      </x:c>
      <x:c r="G1" s="4" t="str">
        <x:v>05 发货前验收 | Pre-Shipment Inspection</x:v>
      </x:c>
    </x:row>
    <x:row r="2" ht="34" customHeight="1">
      <x:c r="A2" s="4" t="str">
        <x:v>05 发货前验收 | Pre-Shipment Inspection</x:v>
      </x:c>
      <x:c r="B2" s="4" t="str">
        <x:v>05 发货前验收 | Pre-Shipment Inspection</x:v>
      </x:c>
      <x:c r="C2" s="4" t="str">
        <x:v>05 发货前验收 | Pre-Shipment Inspection</x:v>
      </x:c>
      <x:c r="D2" s="4" t="str">
        <x:v>05 发货前验收 | Pre-Shipment Inspection</x:v>
      </x:c>
      <x:c r="E2" s="4" t="str">
        <x:v>05 发货前验收 | Pre-Shipment Inspection</x:v>
      </x:c>
      <x:c r="F2" s="4" t="str">
        <x:v>05 发货前验收 | Pre-Shipment Inspection</x:v>
      </x:c>
      <x:c r="G2" s="4" t="str">
        <x:v>05 发货前验收 | Pre-Shipment Inspection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</x:row>
    <x:row r="4" ht="28" customHeight="1">
      <x:c r="A4" s="39" t="str">
        <x:v>序号</x:v>
      </x:c>
      <x:c r="B4" s="39" t="str">
        <x:v>验收项目</x:v>
      </x:c>
      <x:c r="C4" s="39" t="str">
        <x:v>Inspection Item</x:v>
      </x:c>
      <x:c r="D4" s="39" t="str">
        <x:v>证据/结果</x:v>
      </x:c>
      <x:c r="E4" s="39" t="str">
        <x:v>负责人</x:v>
      </x:c>
      <x:c r="F4" s="39" t="str">
        <x:v>状态</x:v>
      </x:c>
      <x:c r="G4" s="39" t="str">
        <x:v>异常与处理</x:v>
      </x:c>
    </x:row>
    <x:row r="5">
      <x:c r="A5" s="45" t="n">
        <x:v>1</x:v>
      </x:c>
      <x:c r="B5" s="45" t="str">
        <x:v>订单号与图纸版本</x:v>
      </x:c>
      <x:c r="C5" s="45" t="str">
        <x:v>Order &amp; drawing revision</x:v>
      </x:c>
      <x:c r="D5" s="75" t="str"/>
      <x:c r="E5" s="45" t="str"/>
      <x:c r="F5" s="45" t="str">
        <x:v>未填写</x:v>
      </x:c>
      <x:c r="G5" s="45" t="str">
        <x:v>冻结生产版本</x:v>
      </x:c>
    </x:row>
    <x:row r="6">
      <x:c r="A6" s="46" t="n">
        <x:v>2</x:v>
      </x:c>
      <x:c r="B6" s="46" t="str">
        <x:v>整体正面外观</x:v>
      </x:c>
      <x:c r="C6" s="46" t="str">
        <x:v>Overall exterior view</x:v>
      </x:c>
      <x:c r="D6" s="76" t="str"/>
      <x:c r="E6" s="46" t="str"/>
      <x:c r="F6" s="46" t="str">
        <x:v>未填写</x:v>
      </x:c>
      <x:c r="G6" s="46" t="str">
        <x:v>自然光照片</x:v>
      </x:c>
    </x:row>
    <x:row r="7">
      <x:c r="A7" s="46" t="n">
        <x:v>3</x:v>
      </x:c>
      <x:c r="B7" s="46" t="str">
        <x:v>整体背面外观</x:v>
      </x:c>
      <x:c r="C7" s="46" t="str">
        <x:v>Overall interior view</x:v>
      </x:c>
      <x:c r="D7" s="76" t="str"/>
      <x:c r="E7" s="46" t="str"/>
      <x:c r="F7" s="46" t="str">
        <x:v>未填写</x:v>
      </x:c>
      <x:c r="G7" s="46" t="str">
        <x:v>自然光照片</x:v>
      </x:c>
    </x:row>
    <x:row r="8">
      <x:c r="A8" s="46" t="n">
        <x:v>4</x:v>
      </x:c>
      <x:c r="B8" s="46" t="str">
        <x:v>颜色与样板</x:v>
      </x:c>
      <x:c r="C8" s="46" t="str">
        <x:v>Color vs approved sample</x:v>
      </x:c>
      <x:c r="D8" s="76" t="str"/>
      <x:c r="E8" s="46" t="str"/>
      <x:c r="F8" s="46" t="str">
        <x:v>未填写</x:v>
      </x:c>
      <x:c r="G8" s="46" t="str">
        <x:v>色差判断条件注明</x:v>
      </x:c>
    </x:row>
    <x:row r="9">
      <x:c r="A9" s="46" t="n">
        <x:v>5</x:v>
      </x:c>
      <x:c r="B9" s="46" t="str">
        <x:v>门框尺寸</x:v>
      </x:c>
      <x:c r="C9" s="46" t="str">
        <x:v>Frame dimensions</x:v>
      </x:c>
      <x:c r="D9" s="76" t="str"/>
      <x:c r="E9" s="46" t="str"/>
      <x:c r="F9" s="46" t="str">
        <x:v>未填写</x:v>
      </x:c>
      <x:c r="G9" s="46" t="str">
        <x:v>宽高及对角线</x:v>
      </x:c>
    </x:row>
    <x:row r="10">
      <x:c r="A10" s="46" t="n">
        <x:v>6</x:v>
      </x:c>
      <x:c r="B10" s="46" t="str">
        <x:v>门扇尺寸</x:v>
      </x:c>
      <x:c r="C10" s="46" t="str">
        <x:v>Leaf dimensions</x:v>
      </x:c>
      <x:c r="D10" s="76" t="str"/>
      <x:c r="E10" s="46" t="str"/>
      <x:c r="F10" s="46" t="str">
        <x:v>未填写</x:v>
      </x:c>
      <x:c r="G10" s="46" t="str">
        <x:v>按图纸</x:v>
      </x:c>
    </x:row>
    <x:row r="11">
      <x:c r="A11" s="46" t="n">
        <x:v>7</x:v>
      </x:c>
      <x:c r="B11" s="46" t="str">
        <x:v>墙厚/包边适配</x:v>
      </x:c>
      <x:c r="C11" s="46" t="str">
        <x:v>Wall thickness fit</x:v>
      </x:c>
      <x:c r="D11" s="76" t="str"/>
      <x:c r="E11" s="46" t="str"/>
      <x:c r="F11" s="46" t="str">
        <x:v>未填写</x:v>
      </x:c>
      <x:c r="G11" s="46" t="str">
        <x:v>按门框节点</x:v>
      </x:c>
    </x:row>
    <x:row r="12">
      <x:c r="A12" s="46" t="n">
        <x:v>8</x:v>
      </x:c>
      <x:c r="B12" s="46" t="str">
        <x:v>开启方向</x:v>
      </x:c>
      <x:c r="C12" s="46" t="str">
        <x:v>Opening direction</x:v>
      </x:c>
      <x:c r="D12" s="76" t="str"/>
      <x:c r="E12" s="46" t="str"/>
      <x:c r="F12" s="46" t="str">
        <x:v>未填写</x:v>
      </x:c>
      <x:c r="G12" s="46" t="str">
        <x:v>视频显示内外方向</x:v>
      </x:c>
    </x:row>
    <x:row r="13">
      <x:c r="A13" s="46" t="n">
        <x:v>9</x:v>
      </x:c>
      <x:c r="B13" s="46" t="str">
        <x:v>连续开合</x:v>
      </x:c>
      <x:c r="C13" s="46" t="str">
        <x:v>Continuous operation</x:v>
      </x:c>
      <x:c r="D13" s="76" t="str"/>
      <x:c r="E13" s="46" t="str"/>
      <x:c r="F13" s="46" t="str">
        <x:v>未填写</x:v>
      </x:c>
      <x:c r="G13" s="46" t="str">
        <x:v>连续视频，不剪切关键节点</x:v>
      </x:c>
    </x:row>
    <x:row r="14">
      <x:c r="A14" s="46" t="n">
        <x:v>10</x:v>
      </x:c>
      <x:c r="B14" s="46" t="str">
        <x:v>门缝与齐平</x:v>
      </x:c>
      <x:c r="C14" s="46" t="str">
        <x:v>Gaps &amp; alignment</x:v>
      </x:c>
      <x:c r="D14" s="76" t="str"/>
      <x:c r="E14" s="46" t="str"/>
      <x:c r="F14" s="46" t="str">
        <x:v>未填写</x:v>
      </x:c>
      <x:c r="G14" s="46" t="str">
        <x:v>四周近照</x:v>
      </x:c>
    </x:row>
    <x:row r="15">
      <x:c r="A15" s="46" t="n">
        <x:v>11</x:v>
      </x:c>
      <x:c r="B15" s="46" t="str">
        <x:v>锁体与锁点</x:v>
      </x:c>
      <x:c r="C15" s="46" t="str">
        <x:v>Lock body &amp; locking points</x:v>
      </x:c>
      <x:c r="D15" s="76" t="str"/>
      <x:c r="E15" s="46" t="str"/>
      <x:c r="F15" s="46" t="str">
        <x:v>未填写</x:v>
      </x:c>
      <x:c r="G15" s="46" t="str">
        <x:v>开锁/上锁视频</x:v>
      </x:c>
    </x:row>
    <x:row r="16">
      <x:c r="A16" s="46" t="n">
        <x:v>12</x:v>
      </x:c>
      <x:c r="B16" s="46" t="str">
        <x:v>智能锁功能</x:v>
      </x:c>
      <x:c r="C16" s="46" t="str">
        <x:v>Smart lock functions</x:v>
      </x:c>
      <x:c r="D16" s="76" t="str"/>
      <x:c r="E16" s="46" t="str"/>
      <x:c r="F16" s="46" t="str">
        <x:v>不适用</x:v>
      </x:c>
      <x:c r="G16" s="46" t="str">
        <x:v>指纹、密码、机械钥匙等</x:v>
      </x:c>
    </x:row>
    <x:row r="17">
      <x:c r="A17" s="46" t="n">
        <x:v>13</x:v>
      </x:c>
      <x:c r="B17" s="46" t="str">
        <x:v>拉手与饰件</x:v>
      </x:c>
      <x:c r="C17" s="46" t="str">
        <x:v>Handle &amp; trims</x:v>
      </x:c>
      <x:c r="D17" s="76" t="str"/>
      <x:c r="E17" s="46" t="str"/>
      <x:c r="F17" s="46" t="str">
        <x:v>未填写</x:v>
      </x:c>
      <x:c r="G17" s="46" t="str">
        <x:v>表面无明显损伤</x:v>
      </x:c>
    </x:row>
    <x:row r="18">
      <x:c r="A18" s="46" t="n">
        <x:v>14</x:v>
      </x:c>
      <x:c r="B18" s="46" t="str">
        <x:v>玻璃与胶缝</x:v>
      </x:c>
      <x:c r="C18" s="46" t="str">
        <x:v>Glass &amp; sealing</x:v>
      </x:c>
      <x:c r="D18" s="76" t="str"/>
      <x:c r="E18" s="46" t="str"/>
      <x:c r="F18" s="46" t="str">
        <x:v>不适用</x:v>
      </x:c>
      <x:c r="G18" s="46" t="str">
        <x:v>配置、方向和边缘</x:v>
      </x:c>
    </x:row>
    <x:row r="19">
      <x:c r="A19" s="46" t="n">
        <x:v>15</x:v>
      </x:c>
      <x:c r="B19" s="46" t="str">
        <x:v>密封条</x:v>
      </x:c>
      <x:c r="C19" s="46" t="str">
        <x:v>Sealing strips</x:v>
      </x:c>
      <x:c r="D19" s="76" t="str"/>
      <x:c r="E19" s="46" t="str"/>
      <x:c r="F19" s="46" t="str">
        <x:v>未填写</x:v>
      </x:c>
      <x:c r="G19" s="46" t="str">
        <x:v>位置、拼接和压合</x:v>
      </x:c>
    </x:row>
    <x:row r="20">
      <x:c r="A20" s="46" t="n">
        <x:v>16</x:v>
      </x:c>
      <x:c r="B20" s="46" t="str">
        <x:v>门槛与排水节点</x:v>
      </x:c>
      <x:c r="C20" s="46" t="str">
        <x:v>Threshold / drainage</x:v>
      </x:c>
      <x:c r="D20" s="76" t="str"/>
      <x:c r="E20" s="46" t="str"/>
      <x:c r="F20" s="46" t="str">
        <x:v>未填写</x:v>
      </x:c>
      <x:c r="G20" s="46" t="str">
        <x:v>按设计节点</x:v>
      </x:c>
    </x:row>
    <x:row r="21">
      <x:c r="A21" s="46" t="n">
        <x:v>17</x:v>
      </x:c>
      <x:c r="B21" s="46" t="str">
        <x:v>铭牌/标签</x:v>
      </x:c>
      <x:c r="C21" s="46" t="str">
        <x:v>Labels</x:v>
      </x:c>
      <x:c r="D21" s="76" t="str"/>
      <x:c r="E21" s="46" t="str"/>
      <x:c r="F21" s="46" t="str">
        <x:v>待确认</x:v>
      </x:c>
      <x:c r="G21" s="46" t="str">
        <x:v>项目号、型号、箱号</x:v>
      </x:c>
    </x:row>
    <x:row r="22">
      <x:c r="A22" s="46" t="n">
        <x:v>18</x:v>
      </x:c>
      <x:c r="B22" s="46" t="str">
        <x:v>配件数量</x:v>
      </x:c>
      <x:c r="C22" s="46" t="str">
        <x:v>Accessory count</x:v>
      </x:c>
      <x:c r="D22" s="76" t="str"/>
      <x:c r="E22" s="46" t="str"/>
      <x:c r="F22" s="46" t="str">
        <x:v>未填写</x:v>
      </x:c>
      <x:c r="G22" s="46" t="str">
        <x:v>与包装配件表一致</x:v>
      </x:c>
    </x:row>
    <x:row r="23">
      <x:c r="A23" s="46" t="n">
        <x:v>19</x:v>
      </x:c>
      <x:c r="B23" s="46" t="str">
        <x:v>包装前保护</x:v>
      </x:c>
      <x:c r="C23" s="46" t="str">
        <x:v>Protection before packing</x:v>
      </x:c>
      <x:c r="D23" s="76" t="str"/>
      <x:c r="E23" s="46" t="str"/>
      <x:c r="F23" s="46" t="str">
        <x:v>未填写</x:v>
      </x:c>
      <x:c r="G23" s="46" t="str">
        <x:v>护角、防刮、防潮</x:v>
      </x:c>
    </x:row>
    <x:row r="24">
      <x:c r="A24" s="46" t="n">
        <x:v>20</x:v>
      </x:c>
      <x:c r="B24" s="46" t="str">
        <x:v>异常关闭</x:v>
      </x:c>
      <x:c r="C24" s="46" t="str">
        <x:v>Punch-list closure</x:v>
      </x:c>
      <x:c r="D24" s="76" t="str"/>
      <x:c r="E24" s="46" t="str"/>
      <x:c r="F24" s="46" t="str">
        <x:v>待确认</x:v>
      </x:c>
      <x:c r="G24" s="46" t="str">
        <x:v>问题、处理、复验</x:v>
      </x:c>
    </x:row>
    <x:row r="25">
      <x:c r="A25" s="46" t="n">
        <x:v>21</x:v>
      </x:c>
      <x:c r="B25" s="46" t="str">
        <x:v>客户放行</x:v>
      </x:c>
      <x:c r="C25" s="46" t="str">
        <x:v>Buyer release</x:v>
      </x:c>
      <x:c r="D25" s="76" t="str"/>
      <x:c r="E25" s="46" t="str"/>
      <x:c r="F25" s="46" t="str">
        <x:v>待确认</x:v>
      </x:c>
      <x:c r="G25" s="46" t="str">
        <x:v>邮件/签字/聊天记录编号</x:v>
      </x:c>
    </x:row>
    <x:row r="26">
      <x:c r="A26" s="46" t="n">
        <x:v>22</x:v>
      </x:c>
      <x:c r="B26" s="46" t="str">
        <x:v>出厂日期</x:v>
      </x:c>
      <x:c r="C26" s="46" t="str">
        <x:v>Dispatch date</x:v>
      </x:c>
      <x:c r="D26" s="76" t="str"/>
      <x:c r="E26" s="46" t="str"/>
      <x:c r="F26" s="46" t="str">
        <x:v>未填写</x:v>
      </x:c>
      <x:c r="G26" s="46" t="str">
        <x:v>与物流单对应</x:v>
      </x:c>
    </x:row>
  </x:sheetData>
  <x:mergeCells>
    <x:mergeCell ref="A1:G2"/>
    <x:mergeCell ref="A3:G3"/>
  </x:mergeCells>
  <x:conditionalFormatting sqref="F5:F26">
    <x:cfRule type="containsText" dxfId="12" priority="1" operator="containsText" text="已确认"/>
    <x:cfRule type="containsText" dxfId="13" priority="2" operator="containsText" text="待确认"/>
    <x:cfRule type="containsText" dxfId="14" priority="3" operator="containsText" text="未填写"/>
  </x:conditionalFormatting>
  <x:dataValidations count="1">
    <x:dataValidation type="list" sqref="F5:F26">
      <x:formula1>"未填写,待确认,已确认,不适用"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7" hidden="0" customWidth="1"/>
    <x:col min="3" max="3" width="30" hidden="0" customWidth="1"/>
    <x:col min="4" max="4" width="40" hidden="0" customWidth="1"/>
    <x:col min="5" max="5" width="18" hidden="0" customWidth="1"/>
    <x:col min="6" max="6" width="12" hidden="0" customWidth="1"/>
    <x:col min="7" max="7" width="36" hidden="0" customWidth="1"/>
  </x:cols>
  <x:sheetData>
    <x:row r="1" ht="34" customHeight="1">
      <x:c r="A1" s="4" t="str">
        <x:v>06 当地安装交接 | Local Installation Handover</x:v>
      </x:c>
      <x:c r="B1" s="4" t="str">
        <x:v>06 当地安装交接 | Local Installation Handover</x:v>
      </x:c>
      <x:c r="C1" s="4" t="str">
        <x:v>06 当地安装交接 | Local Installation Handover</x:v>
      </x:c>
      <x:c r="D1" s="4" t="str">
        <x:v>06 当地安装交接 | Local Installation Handover</x:v>
      </x:c>
      <x:c r="E1" s="4" t="str">
        <x:v>06 当地安装交接 | Local Installation Handover</x:v>
      </x:c>
      <x:c r="F1" s="4" t="str">
        <x:v>06 当地安装交接 | Local Installation Handover</x:v>
      </x:c>
      <x:c r="G1" s="4" t="str">
        <x:v>06 当地安装交接 | Local Installation Handover</x:v>
      </x:c>
    </x:row>
    <x:row r="2" ht="34" customHeight="1">
      <x:c r="A2" s="4" t="str">
        <x:v>06 当地安装交接 | Local Installation Handover</x:v>
      </x:c>
      <x:c r="B2" s="4" t="str">
        <x:v>06 当地安装交接 | Local Installation Handover</x:v>
      </x:c>
      <x:c r="C2" s="4" t="str">
        <x:v>06 当地安装交接 | Local Installation Handover</x:v>
      </x:c>
      <x:c r="D2" s="4" t="str">
        <x:v>06 当地安装交接 | Local Installation Handover</x:v>
      </x:c>
      <x:c r="E2" s="4" t="str">
        <x:v>06 当地安装交接 | Local Installation Handover</x:v>
      </x:c>
      <x:c r="F2" s="4" t="str">
        <x:v>06 当地安装交接 | Local Installation Handover</x:v>
      </x:c>
      <x:c r="G2" s="4" t="str">
        <x:v>06 当地安装交接 | Local Installation Handover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</x:row>
    <x:row r="4" ht="28" customHeight="1">
      <x:c r="A4" s="39" t="str">
        <x:v>序号</x:v>
      </x:c>
      <x:c r="B4" s="39" t="str">
        <x:v>交接项目</x:v>
      </x:c>
      <x:c r="C4" s="39" t="str">
        <x:v>Handover Item</x:v>
      </x:c>
      <x:c r="D4" s="39" t="str">
        <x:v>文件/说明</x:v>
      </x:c>
      <x:c r="E4" s="39" t="str">
        <x:v>接收人</x:v>
      </x:c>
      <x:c r="F4" s="39" t="str">
        <x:v>状态</x:v>
      </x:c>
      <x:c r="G4" s="39" t="str">
        <x:v>备注</x:v>
      </x:c>
    </x:row>
    <x:row r="5">
      <x:c r="A5" s="45" t="n">
        <x:v>1</x:v>
      </x:c>
      <x:c r="B5" s="45" t="str">
        <x:v>最终安装图</x:v>
      </x:c>
      <x:c r="C5" s="45" t="str">
        <x:v>Final installation drawing</x:v>
      </x:c>
      <x:c r="D5" s="75" t="str"/>
      <x:c r="E5" s="45" t="str"/>
      <x:c r="F5" s="45" t="str">
        <x:v>未填写</x:v>
      </x:c>
      <x:c r="G5" s="45" t="str">
        <x:v>与出厂图纸同版本</x:v>
      </x:c>
    </x:row>
    <x:row r="6">
      <x:c r="A6" s="46" t="n">
        <x:v>2</x:v>
      </x:c>
      <x:c r="B6" s="46" t="str">
        <x:v>门洞复测结果</x:v>
      </x:c>
      <x:c r="C6" s="46" t="str">
        <x:v>Opening recheck</x:v>
      </x:c>
      <x:c r="D6" s="76" t="str"/>
      <x:c r="E6" s="46" t="str"/>
      <x:c r="F6" s="46" t="str">
        <x:v>未填写</x:v>
      </x:c>
      <x:c r="G6" s="46" t="str">
        <x:v>到货前再次核对完成面</x:v>
      </x:c>
    </x:row>
    <x:row r="7">
      <x:c r="A7" s="46" t="n">
        <x:v>3</x:v>
      </x:c>
      <x:c r="B7" s="46" t="str">
        <x:v>墙体结构</x:v>
      </x:c>
      <x:c r="C7" s="46" t="str">
        <x:v>Wall construction</x:v>
      </x:c>
      <x:c r="D7" s="76" t="str"/>
      <x:c r="E7" s="46" t="str"/>
      <x:c r="F7" s="46" t="str">
        <x:v>未填写</x:v>
      </x:c>
      <x:c r="G7" s="46" t="str">
        <x:v>固定方式由当地工程师确认</x:v>
      </x:c>
    </x:row>
    <x:row r="8">
      <x:c r="A8" s="46" t="n">
        <x:v>4</x:v>
      </x:c>
      <x:c r="B8" s="46" t="str">
        <x:v>门框定位</x:v>
      </x:c>
      <x:c r="C8" s="46" t="str">
        <x:v>Frame positioning</x:v>
      </x:c>
      <x:c r="D8" s="76" t="str"/>
      <x:c r="E8" s="46" t="str"/>
      <x:c r="F8" s="46" t="str">
        <x:v>未填写</x:v>
      </x:c>
      <x:c r="G8" s="46" t="str">
        <x:v>水平、垂直、对角线</x:v>
      </x:c>
    </x:row>
    <x:row r="9">
      <x:c r="A9" s="46" t="n">
        <x:v>5</x:v>
      </x:c>
      <x:c r="B9" s="46" t="str">
        <x:v>固定件与孔位</x:v>
      </x:c>
      <x:c r="C9" s="46" t="str">
        <x:v>Anchors &amp; fixing points</x:v>
      </x:c>
      <x:c r="D9" s="76" t="str"/>
      <x:c r="E9" s="46" t="str"/>
      <x:c r="F9" s="46" t="str">
        <x:v>未填写</x:v>
      </x:c>
      <x:c r="G9" s="46" t="str">
        <x:v>不要擅自更改结构孔位</x:v>
      </x:c>
    </x:row>
    <x:row r="10">
      <x:c r="A10" s="46" t="n">
        <x:v>6</x:v>
      </x:c>
      <x:c r="B10" s="46" t="str">
        <x:v>门槛与防水</x:v>
      </x:c>
      <x:c r="C10" s="46" t="str">
        <x:v>Threshold &amp; waterproofing</x:v>
      </x:c>
      <x:c r="D10" s="76" t="str"/>
      <x:c r="E10" s="46" t="str"/>
      <x:c r="F10" s="46" t="str">
        <x:v>未填写</x:v>
      </x:c>
      <x:c r="G10" s="46" t="str">
        <x:v>与当地防水层衔接</x:v>
      </x:c>
    </x:row>
    <x:row r="11">
      <x:c r="A11" s="46" t="n">
        <x:v>7</x:v>
      </x:c>
      <x:c r="B11" s="46" t="str">
        <x:v>门扇吊装/就位</x:v>
      </x:c>
      <x:c r="C11" s="46" t="str">
        <x:v>Leaf lifting / placement</x:v>
      </x:c>
      <x:c r="D11" s="76" t="str"/>
      <x:c r="E11" s="46" t="str"/>
      <x:c r="F11" s="46" t="str">
        <x:v>未填写</x:v>
      </x:c>
      <x:c r="G11" s="46" t="str">
        <x:v>重型门需适用设备</x:v>
      </x:c>
    </x:row>
    <x:row r="12">
      <x:c r="A12" s="46" t="n">
        <x:v>8</x:v>
      </x:c>
      <x:c r="B12" s="46" t="str">
        <x:v>合页/转轴调节</x:v>
      </x:c>
      <x:c r="C12" s="46" t="str">
        <x:v>Hinge / pivot adjustment</x:v>
      </x:c>
      <x:c r="D12" s="76" t="str"/>
      <x:c r="E12" s="46" t="str"/>
      <x:c r="F12" s="46" t="str">
        <x:v>未填写</x:v>
      </x:c>
      <x:c r="G12" s="46" t="str">
        <x:v>按厂家顺序调节</x:v>
      </x:c>
    </x:row>
    <x:row r="13">
      <x:c r="A13" s="46" t="n">
        <x:v>9</x:v>
      </x:c>
      <x:c r="B13" s="46" t="str">
        <x:v>锁体与锁点调试</x:v>
      </x:c>
      <x:c r="C13" s="46" t="str">
        <x:v>Lock adjustment</x:v>
      </x:c>
      <x:c r="D13" s="76" t="str"/>
      <x:c r="E13" s="46" t="str"/>
      <x:c r="F13" s="46" t="str">
        <x:v>未填写</x:v>
      </x:c>
      <x:c r="G13" s="46" t="str">
        <x:v>避免强行关门</x:v>
      </x:c>
    </x:row>
    <x:row r="14">
      <x:c r="A14" s="46" t="n">
        <x:v>10</x:v>
      </x:c>
      <x:c r="B14" s="46" t="str">
        <x:v>智能锁接线</x:v>
      </x:c>
      <x:c r="C14" s="46" t="str">
        <x:v>Smart lock wiring</x:v>
      </x:c>
      <x:c r="D14" s="76" t="str"/>
      <x:c r="E14" s="46" t="str"/>
      <x:c r="F14" s="46" t="str">
        <x:v>不适用</x:v>
      </x:c>
      <x:c r="G14" s="46" t="str">
        <x:v>电压、极性和网络</x:v>
      </x:c>
    </x:row>
    <x:row r="15">
      <x:c r="A15" s="46" t="n">
        <x:v>11</x:v>
      </x:c>
      <x:c r="B15" s="46" t="str">
        <x:v>玻璃安装</x:v>
      </x:c>
      <x:c r="C15" s="46" t="str">
        <x:v>Glass installation</x:v>
      </x:c>
      <x:c r="D15" s="76" t="str"/>
      <x:c r="E15" s="46" t="str"/>
      <x:c r="F15" s="46" t="str">
        <x:v>不适用</x:v>
      </x:c>
      <x:c r="G15" s="46" t="str">
        <x:v>垫块、方向和边缘保护</x:v>
      </x:c>
    </x:row>
    <x:row r="16">
      <x:c r="A16" s="46" t="n">
        <x:v>12</x:v>
      </x:c>
      <x:c r="B16" s="46" t="str">
        <x:v>密封条检查</x:v>
      </x:c>
      <x:c r="C16" s="46" t="str">
        <x:v>Seal inspection</x:v>
      </x:c>
      <x:c r="D16" s="76" t="str"/>
      <x:c r="E16" s="46" t="str"/>
      <x:c r="F16" s="46" t="str">
        <x:v>未填写</x:v>
      </x:c>
      <x:c r="G16" s="46" t="str">
        <x:v>连续、压合、无扭曲</x:v>
      </x:c>
    </x:row>
    <x:row r="17">
      <x:c r="A17" s="46" t="n">
        <x:v>13</x:v>
      </x:c>
      <x:c r="B17" s="46" t="str">
        <x:v>保护膜移除</x:v>
      </x:c>
      <x:c r="C17" s="46" t="str">
        <x:v>Protective film removal</x:v>
      </x:c>
      <x:c r="D17" s="76" t="str"/>
      <x:c r="E17" s="46" t="str"/>
      <x:c r="F17" s="46" t="str">
        <x:v>未填写</x:v>
      </x:c>
      <x:c r="G17" s="46" t="str">
        <x:v>避免工具刮伤饰面</x:v>
      </x:c>
    </x:row>
    <x:row r="18">
      <x:c r="A18" s="46" t="n">
        <x:v>14</x:v>
      </x:c>
      <x:c r="B18" s="46" t="str">
        <x:v>连续开合复验</x:v>
      </x:c>
      <x:c r="C18" s="46" t="str">
        <x:v>Operational recheck</x:v>
      </x:c>
      <x:c r="D18" s="76" t="str"/>
      <x:c r="E18" s="46" t="str"/>
      <x:c r="F18" s="46" t="str">
        <x:v>未填写</x:v>
      </x:c>
      <x:c r="G18" s="46" t="str">
        <x:v>交付视频</x:v>
      </x:c>
    </x:row>
    <x:row r="19">
      <x:c r="A19" s="46" t="n">
        <x:v>15</x:v>
      </x:c>
      <x:c r="B19" s="46" t="str">
        <x:v>钥匙/权限交付</x:v>
      </x:c>
      <x:c r="C19" s="46" t="str">
        <x:v>Keys / access handover</x:v>
      </x:c>
      <x:c r="D19" s="76" t="str"/>
      <x:c r="E19" s="46" t="str"/>
      <x:c r="F19" s="46" t="str">
        <x:v>未填写</x:v>
      </x:c>
      <x:c r="G19" s="46" t="str">
        <x:v>数量和管理员权限</x:v>
      </x:c>
    </x:row>
    <x:row r="20">
      <x:c r="A20" s="46" t="n">
        <x:v>16</x:v>
      </x:c>
      <x:c r="B20" s="46" t="str">
        <x:v>清洁与维护</x:v>
      </x:c>
      <x:c r="C20" s="46" t="str">
        <x:v>Cleaning &amp; maintenance</x:v>
      </x:c>
      <x:c r="D20" s="76" t="str"/>
      <x:c r="E20" s="46" t="str"/>
      <x:c r="F20" s="46" t="str">
        <x:v>未填写</x:v>
      </x:c>
      <x:c r="G20" s="46" t="str">
        <x:v>禁用清洁剂写清</x:v>
      </x:c>
    </x:row>
    <x:row r="21">
      <x:c r="A21" s="46" t="n">
        <x:v>17</x:v>
      </x:c>
      <x:c r="B21" s="46" t="str">
        <x:v>完工照片</x:v>
      </x:c>
      <x:c r="C21" s="46" t="str">
        <x:v>Completion photos</x:v>
      </x:c>
      <x:c r="D21" s="76" t="str"/>
      <x:c r="E21" s="46" t="str"/>
      <x:c r="F21" s="46" t="str">
        <x:v>未填写</x:v>
      </x:c>
      <x:c r="G21" s="46" t="str">
        <x:v>内外全景与节点</x:v>
      </x:c>
    </x:row>
    <x:row r="22">
      <x:c r="A22" s="46" t="n">
        <x:v>18</x:v>
      </x:c>
      <x:c r="B22" s="46" t="str">
        <x:v>远程技术窗口</x:v>
      </x:c>
      <x:c r="C22" s="46" t="str">
        <x:v>Remote support contact</x:v>
      </x:c>
      <x:c r="D22" s="76" t="str"/>
      <x:c r="E22" s="46" t="str"/>
      <x:c r="F22" s="46" t="str">
        <x:v>待确认</x:v>
      </x:c>
      <x:c r="G22" s="46" t="str">
        <x:v>时区、语言、联系人</x:v>
      </x:c>
    </x:row>
    <x:row r="23">
      <x:c r="A23" s="46" t="n">
        <x:v>19</x:v>
      </x:c>
      <x:c r="B23" s="46" t="str">
        <x:v>问题与备件流程</x:v>
      </x:c>
      <x:c r="C23" s="46" t="str">
        <x:v>Issue &amp; spare-parts process</x:v>
      </x:c>
      <x:c r="D23" s="76" t="str"/>
      <x:c r="E23" s="46" t="str"/>
      <x:c r="F23" s="46" t="str">
        <x:v>待确认</x:v>
      </x:c>
      <x:c r="G23" s="46" t="str">
        <x:v>证据、责任和寄送方式</x:v>
      </x:c>
    </x:row>
    <x:row r="24">
      <x:c r="A24" s="46" t="n">
        <x:v>20</x:v>
      </x:c>
      <x:c r="B24" s="46" t="str">
        <x:v>客户签收</x:v>
      </x:c>
      <x:c r="C24" s="46" t="str">
        <x:v>Client acceptance</x:v>
      </x:c>
      <x:c r="D24" s="76" t="str"/>
      <x:c r="E24" s="46" t="str"/>
      <x:c r="F24" s="46" t="str">
        <x:v>待确认</x:v>
      </x:c>
      <x:c r="G24" s="46" t="str">
        <x:v>验收项目和保留意见</x:v>
      </x:c>
    </x:row>
  </x:sheetData>
  <x:mergeCells>
    <x:mergeCell ref="A1:G2"/>
    <x:mergeCell ref="A3:G3"/>
  </x:mergeCells>
  <x:conditionalFormatting sqref="F5:F24">
    <x:cfRule type="containsText" dxfId="15" priority="1" operator="containsText" text="已确认"/>
    <x:cfRule type="containsText" dxfId="16" priority="2" operator="containsText" text="待确认"/>
    <x:cfRule type="containsText" dxfId="17" priority="3" operator="containsText" text="未填写"/>
  </x:conditionalFormatting>
  <x:dataValidations count="1">
    <x:dataValidation type="list" sqref="F5:F24">
      <x:formula1>"未填写,待确认,已确认,不适用"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8" hidden="0" customWidth="1"/>
    <x:col min="3" max="3" width="30" hidden="0" customWidth="1"/>
    <x:col min="4" max="4" width="22" hidden="0" customWidth="1"/>
    <x:col min="5" max="5" width="22" hidden="0" customWidth="1"/>
    <x:col min="6" max="6" width="12" hidden="0" customWidth="1"/>
    <x:col min="7" max="7" width="38" hidden="0" customWidth="1"/>
  </x:cols>
  <x:sheetData>
    <x:row r="1" ht="34" customHeight="1">
      <x:c r="A1" s="4" t="str">
        <x:v>07 三方责任边界 | Responsibility Matrix</x:v>
      </x:c>
      <x:c r="B1" s="4" t="str">
        <x:v>07 三方责任边界 | Responsibility Matrix</x:v>
      </x:c>
      <x:c r="C1" s="4" t="str">
        <x:v>07 三方责任边界 | Responsibility Matrix</x:v>
      </x:c>
      <x:c r="D1" s="4" t="str">
        <x:v>07 三方责任边界 | Responsibility Matrix</x:v>
      </x:c>
      <x:c r="E1" s="4" t="str">
        <x:v>07 三方责任边界 | Responsibility Matrix</x:v>
      </x:c>
      <x:c r="F1" s="4" t="str">
        <x:v>07 三方责任边界 | Responsibility Matrix</x:v>
      </x:c>
      <x:c r="G1" s="4" t="str">
        <x:v>07 三方责任边界 | Responsibility Matrix</x:v>
      </x:c>
    </x:row>
    <x:row r="2" ht="34" customHeight="1">
      <x:c r="A2" s="4" t="str">
        <x:v>07 三方责任边界 | Responsibility Matrix</x:v>
      </x:c>
      <x:c r="B2" s="4" t="str">
        <x:v>07 三方责任边界 | Responsibility Matrix</x:v>
      </x:c>
      <x:c r="C2" s="4" t="str">
        <x:v>07 三方责任边界 | Responsibility Matrix</x:v>
      </x:c>
      <x:c r="D2" s="4" t="str">
        <x:v>07 三方责任边界 | Responsibility Matrix</x:v>
      </x:c>
      <x:c r="E2" s="4" t="str">
        <x:v>07 三方责任边界 | Responsibility Matrix</x:v>
      </x:c>
      <x:c r="F2" s="4" t="str">
        <x:v>07 三方责任边界 | Responsibility Matrix</x:v>
      </x:c>
      <x:c r="G2" s="4" t="str">
        <x:v>07 三方责任边界 | Responsibility Matrix</x:v>
      </x:c>
    </x:row>
    <x:row r="3">
      <x:c r="A3" s="8" t="str">
        <x:v>黄色单元格为项目输入；状态请从下拉框选择。没有证据的性能、认证和交付承诺不要默认填写为“已确认”。</x:v>
      </x:c>
      <x:c r="B3" s="8"/>
      <x:c r="C3" s="8"/>
      <x:c r="D3" s="8"/>
      <x:c r="E3" s="8"/>
      <x:c r="F3" s="8"/>
      <x:c r="G3" s="8"/>
    </x:row>
    <x:row r="4" ht="28" customHeight="1">
      <x:c r="A4" s="39" t="str">
        <x:v>序号</x:v>
      </x:c>
      <x:c r="B4" s="39" t="str">
        <x:v>事项</x:v>
      </x:c>
      <x:c r="C4" s="39" t="str">
        <x:v>Item</x:v>
      </x:c>
      <x:c r="D4" s="39" t="str">
        <x:v>主责方</x:v>
      </x:c>
      <x:c r="E4" s="39" t="str">
        <x:v>配合方</x:v>
      </x:c>
      <x:c r="F4" s="39" t="str">
        <x:v>状态</x:v>
      </x:c>
      <x:c r="G4" s="39" t="str">
        <x:v>必须写进哪份文件</x:v>
      </x:c>
    </x:row>
    <x:row r="5">
      <x:c r="A5" s="45" t="n">
        <x:v>1</x:v>
      </x:c>
      <x:c r="B5" s="45" t="str">
        <x:v>项目需求完整性</x:v>
      </x:c>
      <x:c r="C5" s="45" t="str">
        <x:v>Requirement completeness</x:v>
      </x:c>
      <x:c r="D5" s="75" t="str">
        <x:v>客户/外贸方</x:v>
      </x:c>
      <x:c r="E5" s="45" t="str">
        <x:v>工厂</x:v>
      </x:c>
      <x:c r="F5" s="45" t="str">
        <x:v>未填写</x:v>
      </x:c>
      <x:c r="G5" s="45" t="str">
        <x:v>项目需求确认表</x:v>
      </x:c>
    </x:row>
    <x:row r="6">
      <x:c r="A6" s="46" t="n">
        <x:v>2</x:v>
      </x:c>
      <x:c r="B6" s="46" t="str">
        <x:v>当地规范与认证要求</x:v>
      </x:c>
      <x:c r="C6" s="46" t="str">
        <x:v>Local codes / certification</x:v>
      </x:c>
      <x:c r="D6" s="76" t="str">
        <x:v>客户/当地工程师</x:v>
      </x:c>
      <x:c r="E6" s="46" t="str">
        <x:v>外贸方/工厂</x:v>
      </x:c>
      <x:c r="F6" s="46" t="str">
        <x:v>待确认</x:v>
      </x:c>
      <x:c r="G6" s="46" t="str">
        <x:v>技术要求附件</x:v>
      </x:c>
    </x:row>
    <x:row r="7">
      <x:c r="A7" s="46" t="n">
        <x:v>3</x:v>
      </x:c>
      <x:c r="B7" s="46" t="str">
        <x:v>门洞初测</x:v>
      </x:c>
      <x:c r="C7" s="46" t="str">
        <x:v>Initial opening measurement</x:v>
      </x:c>
      <x:c r="D7" s="76" t="str">
        <x:v>客户/当地测量方</x:v>
      </x:c>
      <x:c r="E7" s="46" t="str">
        <x:v>外贸方</x:v>
      </x:c>
      <x:c r="F7" s="46" t="str">
        <x:v>未填写</x:v>
      </x:c>
      <x:c r="G7" s="46" t="str">
        <x:v>门洞测量表</x:v>
      </x:c>
    </x:row>
    <x:row r="8">
      <x:c r="A8" s="46" t="n">
        <x:v>4</x:v>
      </x:c>
      <x:c r="B8" s="46" t="str">
        <x:v>尺寸复核</x:v>
      </x:c>
      <x:c r="C8" s="46" t="str">
        <x:v>Dimension verification</x:v>
      </x:c>
      <x:c r="D8" s="76" t="str">
        <x:v>外贸方</x:v>
      </x:c>
      <x:c r="E8" s="46" t="str">
        <x:v>客户/工厂</x:v>
      </x:c>
      <x:c r="F8" s="46" t="str">
        <x:v>未填写</x:v>
      </x:c>
      <x:c r="G8" s="46" t="str">
        <x:v>最终尺寸确认图</x:v>
      </x:c>
    </x:row>
    <x:row r="9">
      <x:c r="A9" s="46" t="n">
        <x:v>5</x:v>
      </x:c>
      <x:c r="B9" s="46" t="str">
        <x:v>效果方案</x:v>
      </x:c>
      <x:c r="C9" s="46" t="str">
        <x:v>Design proposal</x:v>
      </x:c>
      <x:c r="D9" s="76" t="str">
        <x:v>工厂</x:v>
      </x:c>
      <x:c r="E9" s="46" t="str">
        <x:v>客户/外贸方</x:v>
      </x:c>
      <x:c r="F9" s="46" t="str">
        <x:v>未填写</x:v>
      </x:c>
      <x:c r="G9" s="46" t="str">
        <x:v>效果图确认记录</x:v>
      </x:c>
    </x:row>
    <x:row r="10">
      <x:c r="A10" s="46" t="n">
        <x:v>6</x:v>
      </x:c>
      <x:c r="B10" s="46" t="str">
        <x:v>结构与BOM</x:v>
      </x:c>
      <x:c r="C10" s="46" t="str">
        <x:v>Structure / BOM</x:v>
      </x:c>
      <x:c r="D10" s="76" t="str">
        <x:v>工厂</x:v>
      </x:c>
      <x:c r="E10" s="46" t="str">
        <x:v>外贸方</x:v>
      </x:c>
      <x:c r="F10" s="46" t="str">
        <x:v>未填写</x:v>
      </x:c>
      <x:c r="G10" s="46" t="str">
        <x:v>配置表</x:v>
      </x:c>
    </x:row>
    <x:row r="11">
      <x:c r="A11" s="46" t="n">
        <x:v>7</x:v>
      </x:c>
      <x:c r="B11" s="46" t="str">
        <x:v>性能适配判断</x:v>
      </x:c>
      <x:c r="C11" s="46" t="str">
        <x:v>Performance suitability</x:v>
      </x:c>
      <x:c r="D11" s="76" t="str">
        <x:v>客户/当地工程师</x:v>
      </x:c>
      <x:c r="E11" s="46" t="str">
        <x:v>工厂</x:v>
      </x:c>
      <x:c r="F11" s="46" t="str">
        <x:v>待确认</x:v>
      </x:c>
      <x:c r="G11" s="46" t="str">
        <x:v>技术要求与证据清单</x:v>
      </x:c>
    </x:row>
    <x:row r="12">
      <x:c r="A12" s="46" t="n">
        <x:v>8</x:v>
      </x:c>
      <x:c r="B12" s="46" t="str">
        <x:v>图纸冻结</x:v>
      </x:c>
      <x:c r="C12" s="46" t="str">
        <x:v>Drawing release</x:v>
      </x:c>
      <x:c r="D12" s="76" t="str">
        <x:v>三方</x:v>
      </x:c>
      <x:c r="E12" s="46" t="str"/>
      <x:c r="F12" s="46" t="str">
        <x:v>待确认</x:v>
      </x:c>
      <x:c r="G12" s="46" t="str">
        <x:v>图纸版本记录</x:v>
      </x:c>
    </x:row>
    <x:row r="13">
      <x:c r="A13" s="46" t="n">
        <x:v>9</x:v>
      </x:c>
      <x:c r="B13" s="46" t="str">
        <x:v>生产与过程质检</x:v>
      </x:c>
      <x:c r="C13" s="46" t="str">
        <x:v>Production &amp; QC</x:v>
      </x:c>
      <x:c r="D13" s="76" t="str">
        <x:v>工厂</x:v>
      </x:c>
      <x:c r="E13" s="46" t="str">
        <x:v>外贸方</x:v>
      </x:c>
      <x:c r="F13" s="46" t="str">
        <x:v>未填写</x:v>
      </x:c>
      <x:c r="G13" s="46" t="str">
        <x:v>生产/质检记录</x:v>
      </x:c>
    </x:row>
    <x:row r="14">
      <x:c r="A14" s="46" t="n">
        <x:v>10</x:v>
      </x:c>
      <x:c r="B14" s="46" t="str">
        <x:v>发货前验收</x:v>
      </x:c>
      <x:c r="C14" s="46" t="str">
        <x:v>Pre-shipment inspection</x:v>
      </x:c>
      <x:c r="D14" s="76" t="str">
        <x:v>外贸方</x:v>
      </x:c>
      <x:c r="E14" s="46" t="str">
        <x:v>工厂/客户</x:v>
      </x:c>
      <x:c r="F14" s="46" t="str">
        <x:v>未填写</x:v>
      </x:c>
      <x:c r="G14" s="46" t="str">
        <x:v>验货记录</x:v>
      </x:c>
    </x:row>
    <x:row r="15">
      <x:c r="A15" s="46" t="n">
        <x:v>11</x:v>
      </x:c>
      <x:c r="B15" s="46" t="str">
        <x:v>包装方案</x:v>
      </x:c>
      <x:c r="C15" s="46" t="str">
        <x:v>Packing plan</x:v>
      </x:c>
      <x:c r="D15" s="76" t="str">
        <x:v>工厂</x:v>
      </x:c>
      <x:c r="E15" s="46" t="str">
        <x:v>外贸方/物流</x:v>
      </x:c>
      <x:c r="F15" s="46" t="str">
        <x:v>未填写</x:v>
      </x:c>
      <x:c r="G15" s="46" t="str">
        <x:v>包装清单</x:v>
      </x:c>
    </x:row>
    <x:row r="16">
      <x:c r="A16" s="46" t="n">
        <x:v>12</x:v>
      </x:c>
      <x:c r="B16" s="46" t="str">
        <x:v>国内运输</x:v>
      </x:c>
      <x:c r="C16" s="46" t="str">
        <x:v>Inland transport</x:v>
      </x:c>
      <x:c r="D16" s="76" t="str">
        <x:v>按贸易条款</x:v>
      </x:c>
      <x:c r="E16" s="46" t="str">
        <x:v>物流/工厂</x:v>
      </x:c>
      <x:c r="F16" s="46" t="str">
        <x:v>待确认</x:v>
      </x:c>
      <x:c r="G16" s="46" t="str">
        <x:v>报价与合同</x:v>
      </x:c>
    </x:row>
    <x:row r="17">
      <x:c r="A17" s="46" t="n">
        <x:v>13</x:v>
      </x:c>
      <x:c r="B17" s="46" t="str">
        <x:v>订舱与国际运输</x:v>
      </x:c>
      <x:c r="C17" s="46" t="str">
        <x:v>International freight</x:v>
      </x:c>
      <x:c r="D17" s="76" t="str">
        <x:v>外贸方/指定货代</x:v>
      </x:c>
      <x:c r="E17" s="46" t="str">
        <x:v>工厂</x:v>
      </x:c>
      <x:c r="F17" s="46" t="str">
        <x:v>待确认</x:v>
      </x:c>
      <x:c r="G17" s="46" t="str">
        <x:v>贸易条款/托运文件</x:v>
      </x:c>
    </x:row>
    <x:row r="18">
      <x:c r="A18" s="46" t="n">
        <x:v>14</x:v>
      </x:c>
      <x:c r="B18" s="46" t="str">
        <x:v>出口与进口清关</x:v>
      </x:c>
      <x:c r="C18" s="46" t="str">
        <x:v>Customs clearance</x:v>
      </x:c>
      <x:c r="D18" s="76" t="str">
        <x:v>按贸易条款</x:v>
      </x:c>
      <x:c r="E18" s="46" t="str">
        <x:v>报关/清关代理</x:v>
      </x:c>
      <x:c r="F18" s="46" t="str">
        <x:v>待确认</x:v>
      </x:c>
      <x:c r="G18" s="46" t="str">
        <x:v>贸易条款/单证清单</x:v>
      </x:c>
    </x:row>
    <x:row r="19">
      <x:c r="A19" s="46" t="n">
        <x:v>15</x:v>
      </x:c>
      <x:c r="B19" s="46" t="str">
        <x:v>现场卸货与搬运</x:v>
      </x:c>
      <x:c r="C19" s="46" t="str">
        <x:v>Unloading / handling</x:v>
      </x:c>
      <x:c r="D19" s="76" t="str">
        <x:v>客户/当地承包方</x:v>
      </x:c>
      <x:c r="E19" s="46" t="str">
        <x:v>外贸方</x:v>
      </x:c>
      <x:c r="F19" s="46" t="str">
        <x:v>未填写</x:v>
      </x:c>
      <x:c r="G19" s="46" t="str">
        <x:v>现场条件确认</x:v>
      </x:c>
    </x:row>
    <x:row r="20">
      <x:c r="A20" s="46" t="n">
        <x:v>16</x:v>
      </x:c>
      <x:c r="B20" s="46" t="str">
        <x:v>当地安装</x:v>
      </x:c>
      <x:c r="C20" s="46" t="str">
        <x:v>Local installation</x:v>
      </x:c>
      <x:c r="D20" s="76" t="str">
        <x:v>当地安装方</x:v>
      </x:c>
      <x:c r="E20" s="46" t="str">
        <x:v>工厂远程支持</x:v>
      </x:c>
      <x:c r="F20" s="46" t="str">
        <x:v>待确认</x:v>
      </x:c>
      <x:c r="G20" s="46" t="str">
        <x:v>安装责任附件</x:v>
      </x:c>
    </x:row>
    <x:row r="21">
      <x:c r="A21" s="46" t="n">
        <x:v>17</x:v>
      </x:c>
      <x:c r="B21" s="46" t="str">
        <x:v>调试与验收</x:v>
      </x:c>
      <x:c r="C21" s="46" t="str">
        <x:v>Commissioning / acceptance</x:v>
      </x:c>
      <x:c r="D21" s="76" t="str">
        <x:v>客户/安装方</x:v>
      </x:c>
      <x:c r="E21" s="46" t="str">
        <x:v>工厂/外贸方</x:v>
      </x:c>
      <x:c r="F21" s="46" t="str">
        <x:v>待确认</x:v>
      </x:c>
      <x:c r="G21" s="46" t="str">
        <x:v>完工验收表</x:v>
      </x:c>
    </x:row>
    <x:row r="22">
      <x:c r="A22" s="46" t="n">
        <x:v>18</x:v>
      </x:c>
      <x:c r="B22" s="46" t="str">
        <x:v>售后证据收集</x:v>
      </x:c>
      <x:c r="C22" s="46" t="str">
        <x:v>After-sales evidence</x:v>
      </x:c>
      <x:c r="D22" s="76" t="str">
        <x:v>外贸方</x:v>
      </x:c>
      <x:c r="E22" s="46" t="str">
        <x:v>客户/工厂</x:v>
      </x:c>
      <x:c r="F22" s="46" t="str">
        <x:v>未填写</x:v>
      </x:c>
      <x:c r="G22" s="46" t="str">
        <x:v>问题处理流程</x:v>
      </x:c>
    </x:row>
  </x:sheetData>
  <x:mergeCells>
    <x:mergeCell ref="A1:G2"/>
    <x:mergeCell ref="A3:G3"/>
  </x:mergeCells>
  <x:conditionalFormatting sqref="F5:F22">
    <x:cfRule type="containsText" dxfId="18" priority="1" operator="containsText" text="已确认"/>
    <x:cfRule type="containsText" dxfId="19" priority="2" operator="containsText" text="待确认"/>
    <x:cfRule type="containsText" dxfId="20" priority="3" operator="containsText" text="未填写"/>
  </x:conditionalFormatting>
  <x:dataValidations count="1">
    <x:dataValidation type="list" sqref="F5:F22">
      <x:formula1>"未填写,待确认,已确认,不适用"</x:formula1>
    </x:dataValidation>
  </x:dataValidations>
  <x:pageMargins left="0.7" right="0.7" top="0.75" bottom="0.75" header="0.3" footer="0.3"/>
</x:worksheet>
</file>